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صناعي مختلط" sheetId="1" r:id="rId1"/>
    <sheet name="تجاري مختلط" sheetId="2" r:id="rId2"/>
    <sheet name="نقل مختلط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3" l="1"/>
  <c r="C27" i="3"/>
  <c r="F26" i="3"/>
  <c r="C26" i="3"/>
  <c r="F25" i="3"/>
  <c r="C25" i="3"/>
  <c r="F24" i="3"/>
  <c r="C24" i="3"/>
  <c r="F23" i="3"/>
  <c r="C23" i="3"/>
  <c r="F22" i="3"/>
  <c r="C22" i="3"/>
  <c r="F21" i="3"/>
  <c r="C21" i="3"/>
  <c r="F20" i="3"/>
  <c r="C20" i="3"/>
  <c r="F19" i="3"/>
  <c r="C19" i="3"/>
  <c r="F18" i="3"/>
  <c r="C18" i="3"/>
  <c r="F17" i="3"/>
  <c r="C17" i="3"/>
  <c r="F16" i="3"/>
  <c r="C16" i="3"/>
  <c r="F15" i="3"/>
  <c r="C15" i="3"/>
  <c r="F14" i="3"/>
  <c r="C14" i="3"/>
  <c r="F13" i="3"/>
  <c r="C13" i="3"/>
  <c r="F12" i="3"/>
  <c r="C12" i="3"/>
  <c r="F11" i="3"/>
  <c r="C11" i="3"/>
  <c r="F10" i="3"/>
  <c r="C10" i="3"/>
  <c r="F9" i="3"/>
  <c r="C9" i="3"/>
  <c r="F8" i="3"/>
  <c r="C8" i="3"/>
  <c r="F7" i="3"/>
  <c r="C7" i="3"/>
  <c r="F6" i="3"/>
  <c r="C6" i="3"/>
  <c r="F5" i="3"/>
  <c r="C5" i="3"/>
  <c r="F4" i="3"/>
  <c r="C4" i="3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3" i="2"/>
  <c r="C13" i="2"/>
  <c r="F12" i="2"/>
  <c r="C12" i="2"/>
  <c r="F11" i="2"/>
  <c r="C11" i="2"/>
  <c r="F10" i="2"/>
  <c r="C10" i="2"/>
  <c r="F9" i="2"/>
  <c r="C9" i="2"/>
  <c r="F8" i="2"/>
  <c r="C8" i="2"/>
  <c r="F7" i="2"/>
  <c r="C7" i="2"/>
  <c r="F6" i="2"/>
  <c r="C6" i="2"/>
  <c r="F5" i="2"/>
  <c r="C5" i="2"/>
  <c r="F4" i="2"/>
  <c r="C4" i="2"/>
  <c r="F30" i="1" l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C9" i="1"/>
  <c r="F8" i="1"/>
  <c r="C8" i="1"/>
  <c r="F7" i="1"/>
  <c r="C7" i="1"/>
  <c r="F6" i="1"/>
  <c r="C6" i="1"/>
  <c r="F5" i="1"/>
  <c r="C5" i="1"/>
  <c r="F4" i="1"/>
  <c r="C4" i="1"/>
</calcChain>
</file>

<file path=xl/sharedStrings.xml><?xml version="1.0" encoding="utf-8"?>
<sst xmlns="http://schemas.openxmlformats.org/spreadsheetml/2006/main" count="177" uniqueCount="108">
  <si>
    <t>تحليل مؤشرات مجموع القطاع الصناعي المختلط لسنة 2023</t>
  </si>
  <si>
    <t>ألف دينار</t>
  </si>
  <si>
    <t>التسلسل</t>
  </si>
  <si>
    <t>المفــــــــــــــــــــــــردات</t>
  </si>
  <si>
    <t>المبلــــــغ</t>
  </si>
  <si>
    <t>المفـــــــــــــــــــــــردات</t>
  </si>
  <si>
    <t>المبلـــــغ</t>
  </si>
  <si>
    <t>رأس المال المدفوع</t>
  </si>
  <si>
    <t xml:space="preserve">الأضافات السنوية للموجودات الثابتة </t>
  </si>
  <si>
    <t>الأحتياطيات</t>
  </si>
  <si>
    <t>مخزون أول المدة (30+31)</t>
  </si>
  <si>
    <t>أحتياطي أستبدال الموجودات الثابتة</t>
  </si>
  <si>
    <t>بضاعة تحت الصنع وتامة الصنع</t>
  </si>
  <si>
    <t>حق الملكية  (1+ 2 + 3)</t>
  </si>
  <si>
    <t xml:space="preserve">غيرها من المخزون </t>
  </si>
  <si>
    <t>تخصيصات طويلة الاجل</t>
  </si>
  <si>
    <t>أيرادات النشاط الجاري</t>
  </si>
  <si>
    <t>قروض مستلمة طويلة الأجل</t>
  </si>
  <si>
    <t>أيرادات النشاط التجاري</t>
  </si>
  <si>
    <t>رأس المال المتاح  ( 4+ 5+ 6 )</t>
  </si>
  <si>
    <t>أيرادات أخرى</t>
  </si>
  <si>
    <t xml:space="preserve">الخصوم المتداولة </t>
  </si>
  <si>
    <t>الإنتاج الكلي بسعر السوق ( 32 + 33 + 34 )</t>
  </si>
  <si>
    <t>مجموع جانب الخصوم  ( 7 + 8 )</t>
  </si>
  <si>
    <t>الإستخدامات الوسيطة</t>
  </si>
  <si>
    <t>إجمالي الموجودات الثابتة</t>
  </si>
  <si>
    <t>القيمة المضافة الإجمالية بسعر السوق ( 35 - 36 )</t>
  </si>
  <si>
    <t>انشاءات تحت التنفيذ</t>
  </si>
  <si>
    <t>الضرائب غير المباشرة</t>
  </si>
  <si>
    <t>مخصص الأندثار المتراكم</t>
  </si>
  <si>
    <t>الإعانات</t>
  </si>
  <si>
    <t>الموجودات الثابتة بالقيمة الدفترية  (10 + 11 - 12)</t>
  </si>
  <si>
    <t>القيمة المضافة الإجمالية بالكلفة ( 37 - 38 + 39 )</t>
  </si>
  <si>
    <t>مخزون اخر المدة  ( 15+16 +17 +18 + 19 +20)</t>
  </si>
  <si>
    <t>الإندثارات السنوية</t>
  </si>
  <si>
    <t>أ - مستلزمات سلعية</t>
  </si>
  <si>
    <t>القيمة المضافة الصافية بالكلفة ( 40 - 41 )</t>
  </si>
  <si>
    <t>ب- مخزون الإنتاج غير التام</t>
  </si>
  <si>
    <t xml:space="preserve">صافي التحويلات الجارية </t>
  </si>
  <si>
    <t>ج- مخزون الإنتاج التام</t>
  </si>
  <si>
    <t>دخل عوامل الإنتاج ( 42 + 43 )</t>
  </si>
  <si>
    <t>د- بمخزون البضائع بغرض البيع</t>
  </si>
  <si>
    <t xml:space="preserve">أ- صافي الربح أو الخسارة </t>
  </si>
  <si>
    <t>ه- مخزون  مواد أخرى</t>
  </si>
  <si>
    <t>الأرباح المحتجزة ( 45 - 47 - 48 - 49 )</t>
  </si>
  <si>
    <t>و- باعتمادات مستندية لشراء مواد</t>
  </si>
  <si>
    <t xml:space="preserve"> حصة الخزينة </t>
  </si>
  <si>
    <t>الموجودات المتداولة الاخرى</t>
  </si>
  <si>
    <t xml:space="preserve"> حصة العاملين </t>
  </si>
  <si>
    <t>النقود</t>
  </si>
  <si>
    <t xml:space="preserve"> أرباح المساهمين </t>
  </si>
  <si>
    <t>رأس المال العامل ( 14+21+22 )</t>
  </si>
  <si>
    <t>ب- الرواتب والإجور</t>
  </si>
  <si>
    <t>صافي رأس المال العامل ( 23 - 8 )</t>
  </si>
  <si>
    <t>ج- صافي الفوائد المدفوعة</t>
  </si>
  <si>
    <t>الاصول الاخرى</t>
  </si>
  <si>
    <t>د- صافي ايجارات الاراضي المدفوعة</t>
  </si>
  <si>
    <t>رأس المال المستخدم ( 13 + 24 + 25 ) =7</t>
  </si>
  <si>
    <t>تعويضات المشتغلين ( 50  + 48 )</t>
  </si>
  <si>
    <t>مجموع جانب الاصول ( 13 + 23 + 25  =9</t>
  </si>
  <si>
    <t>فائض العمليات ( 42 - 53 )</t>
  </si>
  <si>
    <t>تحليل مؤشرات مجموع النشاط التجاري للقطاع المختلط لسنة 2023</t>
  </si>
  <si>
    <t>المفــــــــــــــــــــــردات</t>
  </si>
  <si>
    <t>الأضافات السنوية للموجودات الثابتة</t>
  </si>
  <si>
    <t>الأرباح المحتجزة</t>
  </si>
  <si>
    <t>ايرادات النشاط الجاري</t>
  </si>
  <si>
    <t>حق الملكية (1+2)</t>
  </si>
  <si>
    <t>ايرادات اخرى</t>
  </si>
  <si>
    <t>كلفة البضاعة المباعة</t>
  </si>
  <si>
    <t>قروض طويلة الأجل</t>
  </si>
  <si>
    <t>قيمة الإنتاج الكلي بسعر السوق(26+27-28)</t>
  </si>
  <si>
    <t>رأس المال المتاح = (3+4+5)</t>
  </si>
  <si>
    <t>الاستخدامات الوسيطة</t>
  </si>
  <si>
    <t>الخصوم المتداولة</t>
  </si>
  <si>
    <t>القيمة المضافة الاجمالية بسعر السوق (29-30)</t>
  </si>
  <si>
    <t>مجموع جانب الخصوم (6+7)</t>
  </si>
  <si>
    <t>الاعانات</t>
  </si>
  <si>
    <t>القيمة المضافة الإجمالية بالكلفة (31-32+33)</t>
  </si>
  <si>
    <t>الاندثارات المتراكمة</t>
  </si>
  <si>
    <t>الاندثارات السنوية</t>
  </si>
  <si>
    <t>صافي الاصول الثابتة (9+10-11)</t>
  </si>
  <si>
    <t>القيمة المضافة الصافية بالكلفة (34-35)</t>
  </si>
  <si>
    <t>مخزون اخر المدة (14+15+16+17+18)</t>
  </si>
  <si>
    <t>صافي التحويلات الجارية</t>
  </si>
  <si>
    <t>دخل عوامل الإنتاج (36+37)</t>
  </si>
  <si>
    <t xml:space="preserve">ب- بضاعة مشتراة بغرض البيع </t>
  </si>
  <si>
    <t>أ- صافي الربح أو الخسارة (40+41+42+43)</t>
  </si>
  <si>
    <t>ج - مواد اخرى</t>
  </si>
  <si>
    <t>1- الأرباح المحتجزة</t>
  </si>
  <si>
    <t>د- بضائع بطريق الشحن</t>
  </si>
  <si>
    <t>2- حصة الخزينة</t>
  </si>
  <si>
    <t>3- حصة العاملين</t>
  </si>
  <si>
    <t>الاصول السائلة</t>
  </si>
  <si>
    <t>4- أرباح المساهمين</t>
  </si>
  <si>
    <t>رأس المال العامل (13+18+19)</t>
  </si>
  <si>
    <t>صافي رأس المال العامل (20-10)</t>
  </si>
  <si>
    <t>رأس المال المستخدم (12+21+22) =6</t>
  </si>
  <si>
    <t>تعويضات المشتغلين(43+44 )</t>
  </si>
  <si>
    <t>مجموع جانب الاصول (12+20+22) =800</t>
  </si>
  <si>
    <t>فائض العمليات ( 36-47)</t>
  </si>
  <si>
    <t>تحليل مؤشرات مجموع نشاط النقل للقطاع المختلط لسنة 2023</t>
  </si>
  <si>
    <t>المفـــــــــــــــــــــــــردات</t>
  </si>
  <si>
    <t>المبلـــغ</t>
  </si>
  <si>
    <t>المفــــــــــــــــــــــــــردات</t>
  </si>
  <si>
    <t>المبلــــغ</t>
  </si>
  <si>
    <t>جدول (3)</t>
  </si>
  <si>
    <t>جدول (2)</t>
  </si>
  <si>
    <t>جدول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</si>
</sst>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 readingOrder="2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3" fontId="5" fillId="0" borderId="4" xfId="1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 indent="1"/>
    </xf>
    <xf numFmtId="3" fontId="5" fillId="2" borderId="4" xfId="1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right" vertical="center" wrapText="1" indent="1"/>
    </xf>
    <xf numFmtId="9" fontId="3" fillId="0" borderId="4" xfId="2" applyFont="1" applyFill="1" applyBorder="1" applyAlignment="1">
      <alignment horizontal="right" vertical="center" wrapText="1" indent="1"/>
    </xf>
    <xf numFmtId="0" fontId="4" fillId="0" borderId="5" xfId="0" applyFont="1" applyBorder="1" applyAlignment="1">
      <alignment horizontal="right" vertical="center" indent="1"/>
    </xf>
    <xf numFmtId="9" fontId="3" fillId="0" borderId="4" xfId="2" applyFont="1" applyFill="1" applyBorder="1" applyAlignment="1">
      <alignment horizontal="right" vertical="center" wrapText="1" indent="1" readingOrder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indent="1"/>
    </xf>
    <xf numFmtId="0" fontId="4" fillId="3" borderId="4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 indent="1"/>
    </xf>
    <xf numFmtId="3" fontId="6" fillId="0" borderId="4" xfId="1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indent="1"/>
    </xf>
    <xf numFmtId="3" fontId="6" fillId="0" borderId="4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9" fontId="4" fillId="0" borderId="4" xfId="2" applyFont="1" applyFill="1" applyBorder="1" applyAlignment="1">
      <alignment horizontal="right" vertical="center" indent="1"/>
    </xf>
    <xf numFmtId="9" fontId="4" fillId="0" borderId="4" xfId="2" applyFont="1" applyFill="1" applyBorder="1" applyAlignment="1">
      <alignment horizontal="right" vertical="center" indent="1" readingOrder="2"/>
    </xf>
    <xf numFmtId="0" fontId="4" fillId="3" borderId="2" xfId="0" applyFont="1" applyFill="1" applyBorder="1" applyAlignment="1">
      <alignment horizontal="right" vertical="center" indent="2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583;&#1610;&#1587;&#1603;%20&#1578;&#1608;&#1576;%2013-9-2026\&#1605;&#1582;&#1578;&#1604;&#1591;%202023\&#1589;&#1606;&#1575;&#1593;&#1610;%20&#1605;&#1582;&#1578;&#1604;&#1591;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583;&#1610;&#1587;&#1603;%20&#1578;&#1608;&#1576;%2013-9-2026\&#1605;&#1582;&#1578;&#1604;&#1591;%202023\&#1578;&#1580;&#1575;&#1585;&#1610;%20&#1605;&#1582;&#1578;&#1604;&#1591;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لحوم"/>
      <sheetName val="71"/>
      <sheetName val="تمور"/>
      <sheetName val="ورقة"/>
      <sheetName val="بذور"/>
      <sheetName val="79"/>
      <sheetName val="زراعية"/>
      <sheetName val="ورقة11"/>
      <sheetName val="نشاط 1 "/>
      <sheetName val="85"/>
      <sheetName val="ألبسة"/>
      <sheetName val="ورقة18"/>
      <sheetName val="نشاط 2"/>
      <sheetName val="ورقة8"/>
      <sheetName val="اثاث"/>
      <sheetName val="Sheet6"/>
      <sheetName val="نشاط رقم3"/>
      <sheetName val="Sheet8"/>
      <sheetName val="كارتون"/>
      <sheetName val="Sheet2"/>
      <sheetName val="نشاط رقم 4"/>
      <sheetName val="Sheet4"/>
      <sheetName val="لقاحات"/>
      <sheetName val="ورقة1"/>
      <sheetName val="الكيمياوية والبلاستيكية"/>
      <sheetName val="ورقة6"/>
      <sheetName val="نشاط رقم 5"/>
      <sheetName val="ورقة2"/>
      <sheetName val="الخازر"/>
      <sheetName val="ورقة15"/>
      <sheetName val="شركة الفلوجة"/>
      <sheetName val="ورقة3"/>
      <sheetName val="انشائية كركوك"/>
      <sheetName val="Sheet5"/>
      <sheetName val="انشائية"/>
      <sheetName val="ورقة4"/>
      <sheetName val="نشاط رقم 6"/>
      <sheetName val="ورقة نشاط"/>
      <sheetName val="عراقية هندسية"/>
      <sheetName val="ورقة5"/>
      <sheetName val="الصناعات الخفيفة"/>
      <sheetName val="ورقة 8"/>
      <sheetName val="معدنية"/>
      <sheetName val="ورقة9"/>
      <sheetName val="هلال"/>
      <sheetName val="Sheet3"/>
      <sheetName val="الصناعات الالكترونية"/>
      <sheetName val="ورقة10"/>
      <sheetName val="نشاط 7"/>
      <sheetName val="ورقة7"/>
      <sheetName val="قطاع"/>
      <sheetName val="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C4">
            <v>42610000</v>
          </cell>
          <cell r="F4">
            <v>7466486</v>
          </cell>
        </row>
        <row r="5">
          <cell r="C5">
            <v>65596036</v>
          </cell>
          <cell r="F5">
            <v>911513</v>
          </cell>
        </row>
        <row r="6">
          <cell r="C6">
            <v>0</v>
          </cell>
          <cell r="F6">
            <v>18274</v>
          </cell>
        </row>
        <row r="7">
          <cell r="C7">
            <v>108206036</v>
          </cell>
          <cell r="F7">
            <v>893239</v>
          </cell>
        </row>
        <row r="8">
          <cell r="C8">
            <v>19005</v>
          </cell>
          <cell r="F8">
            <v>46744387</v>
          </cell>
        </row>
        <row r="9">
          <cell r="C9">
            <v>0</v>
          </cell>
          <cell r="F9">
            <v>487023</v>
          </cell>
        </row>
        <row r="10">
          <cell r="C10">
            <v>108225041</v>
          </cell>
          <cell r="F10">
            <v>4561569</v>
          </cell>
        </row>
        <row r="11">
          <cell r="C11">
            <v>434106942</v>
          </cell>
          <cell r="F11">
            <v>51792979</v>
          </cell>
        </row>
        <row r="12">
          <cell r="C12">
            <v>542331983</v>
          </cell>
          <cell r="F12">
            <v>117128112</v>
          </cell>
        </row>
        <row r="13">
          <cell r="C13">
            <v>35360183</v>
          </cell>
          <cell r="F13">
            <v>-65335133</v>
          </cell>
        </row>
        <row r="14">
          <cell r="C14">
            <v>795461</v>
          </cell>
          <cell r="F14">
            <v>39047</v>
          </cell>
        </row>
        <row r="15">
          <cell r="C15">
            <v>16304744</v>
          </cell>
          <cell r="F15">
            <v>86040222</v>
          </cell>
        </row>
        <row r="16">
          <cell r="C16">
            <v>19850900</v>
          </cell>
          <cell r="F16">
            <v>20666042</v>
          </cell>
        </row>
        <row r="17">
          <cell r="C17">
            <v>6546950</v>
          </cell>
          <cell r="F17">
            <v>2111027</v>
          </cell>
        </row>
        <row r="18">
          <cell r="C18">
            <v>2168095</v>
          </cell>
          <cell r="F18">
            <v>18555015</v>
          </cell>
        </row>
        <row r="19">
          <cell r="C19">
            <v>0</v>
          </cell>
          <cell r="F19">
            <v>1427472</v>
          </cell>
        </row>
        <row r="20">
          <cell r="C20">
            <v>3602756</v>
          </cell>
          <cell r="F20">
            <v>19982487</v>
          </cell>
        </row>
        <row r="21">
          <cell r="C21">
            <v>0</v>
          </cell>
          <cell r="F21">
            <v>9161818</v>
          </cell>
        </row>
        <row r="22">
          <cell r="C22">
            <v>776099</v>
          </cell>
          <cell r="F22">
            <v>9161818</v>
          </cell>
        </row>
        <row r="23">
          <cell r="C23">
            <v>0</v>
          </cell>
          <cell r="F23">
            <v>0</v>
          </cell>
        </row>
        <row r="24">
          <cell r="C24">
            <v>407540134</v>
          </cell>
          <cell r="F24">
            <v>0</v>
          </cell>
        </row>
        <row r="25">
          <cell r="C25">
            <v>104990830</v>
          </cell>
          <cell r="F25">
            <v>0</v>
          </cell>
        </row>
        <row r="26">
          <cell r="C26">
            <v>519077914</v>
          </cell>
          <cell r="F26">
            <v>10771342</v>
          </cell>
        </row>
        <row r="27">
          <cell r="C27">
            <v>84970972</v>
          </cell>
          <cell r="F27">
            <v>-102501</v>
          </cell>
        </row>
        <row r="28">
          <cell r="C28">
            <v>3403169</v>
          </cell>
          <cell r="F28">
            <v>151828</v>
          </cell>
        </row>
        <row r="29">
          <cell r="C29">
            <v>108225041</v>
          </cell>
          <cell r="F29">
            <v>10771342</v>
          </cell>
        </row>
        <row r="30">
          <cell r="C30">
            <v>542331983</v>
          </cell>
          <cell r="F30">
            <v>7783673</v>
          </cell>
        </row>
      </sheetData>
      <sheetData sheetId="9" refreshError="1"/>
      <sheetData sheetId="10" refreshError="1"/>
      <sheetData sheetId="11" refreshError="1"/>
      <sheetData sheetId="12">
        <row r="4">
          <cell r="C4">
            <v>3186600</v>
          </cell>
          <cell r="F4">
            <v>32948</v>
          </cell>
        </row>
        <row r="5">
          <cell r="C5">
            <v>673646</v>
          </cell>
          <cell r="F5">
            <v>123908</v>
          </cell>
        </row>
        <row r="6">
          <cell r="C6">
            <v>0</v>
          </cell>
          <cell r="F6">
            <v>76453</v>
          </cell>
        </row>
        <row r="7">
          <cell r="C7">
            <v>3860246</v>
          </cell>
          <cell r="F7">
            <v>47455</v>
          </cell>
        </row>
        <row r="8">
          <cell r="C8">
            <v>229091</v>
          </cell>
          <cell r="F8">
            <v>-5973</v>
          </cell>
        </row>
        <row r="9">
          <cell r="C9">
            <v>0</v>
          </cell>
          <cell r="F9">
            <v>370284</v>
          </cell>
        </row>
        <row r="10">
          <cell r="C10">
            <v>4089337</v>
          </cell>
          <cell r="F10">
            <v>152362</v>
          </cell>
        </row>
        <row r="11">
          <cell r="C11">
            <v>338457</v>
          </cell>
          <cell r="F11">
            <v>516673</v>
          </cell>
        </row>
        <row r="12">
          <cell r="C12">
            <v>4427794</v>
          </cell>
          <cell r="F12">
            <v>106222</v>
          </cell>
        </row>
        <row r="13">
          <cell r="C13">
            <v>127218</v>
          </cell>
          <cell r="F13">
            <v>410451</v>
          </cell>
        </row>
        <row r="14">
          <cell r="C14">
            <v>2300</v>
          </cell>
          <cell r="F14">
            <v>11891</v>
          </cell>
        </row>
        <row r="15">
          <cell r="C15">
            <v>89205</v>
          </cell>
          <cell r="F15">
            <v>0</v>
          </cell>
        </row>
        <row r="16">
          <cell r="C16">
            <v>40313</v>
          </cell>
          <cell r="F16">
            <v>398560</v>
          </cell>
        </row>
        <row r="17">
          <cell r="C17">
            <v>117105</v>
          </cell>
          <cell r="F17">
            <v>10685</v>
          </cell>
        </row>
        <row r="18">
          <cell r="C18">
            <v>44357</v>
          </cell>
          <cell r="F18">
            <v>387875</v>
          </cell>
        </row>
        <row r="19">
          <cell r="C19">
            <v>1057</v>
          </cell>
          <cell r="F19">
            <v>220</v>
          </cell>
        </row>
        <row r="20">
          <cell r="C20">
            <v>69506</v>
          </cell>
          <cell r="F20">
            <v>388095</v>
          </cell>
        </row>
        <row r="21">
          <cell r="C21">
            <v>0</v>
          </cell>
          <cell r="F21">
            <v>163930</v>
          </cell>
        </row>
        <row r="22">
          <cell r="C22">
            <v>2185</v>
          </cell>
          <cell r="F22">
            <v>163930</v>
          </cell>
        </row>
        <row r="23">
          <cell r="C23">
            <v>0</v>
          </cell>
          <cell r="F23">
            <v>0</v>
          </cell>
        </row>
        <row r="24">
          <cell r="C24">
            <v>2409922</v>
          </cell>
          <cell r="F24">
            <v>0</v>
          </cell>
        </row>
        <row r="25">
          <cell r="C25">
            <v>407596</v>
          </cell>
          <cell r="F25">
            <v>0</v>
          </cell>
        </row>
        <row r="26">
          <cell r="C26">
            <v>2934623</v>
          </cell>
          <cell r="F26">
            <v>337991</v>
          </cell>
        </row>
        <row r="27">
          <cell r="C27">
            <v>2596166</v>
          </cell>
          <cell r="F27">
            <v>-113126</v>
          </cell>
        </row>
        <row r="28">
          <cell r="C28">
            <v>1452858</v>
          </cell>
          <cell r="F28">
            <v>-700</v>
          </cell>
        </row>
        <row r="29">
          <cell r="C29">
            <v>4089337</v>
          </cell>
          <cell r="F29">
            <v>337991</v>
          </cell>
        </row>
        <row r="30">
          <cell r="C30">
            <v>4427794</v>
          </cell>
          <cell r="F30">
            <v>49884</v>
          </cell>
        </row>
      </sheetData>
      <sheetData sheetId="13" refreshError="1"/>
      <sheetData sheetId="14" refreshError="1"/>
      <sheetData sheetId="15" refreshError="1"/>
      <sheetData sheetId="16">
        <row r="4">
          <cell r="C4">
            <v>1660000</v>
          </cell>
          <cell r="F4">
            <v>0</v>
          </cell>
        </row>
        <row r="5">
          <cell r="C5">
            <v>-37242</v>
          </cell>
          <cell r="F5">
            <v>0</v>
          </cell>
        </row>
        <row r="6">
          <cell r="C6">
            <v>0</v>
          </cell>
          <cell r="F6">
            <v>0</v>
          </cell>
        </row>
        <row r="7">
          <cell r="C7">
            <v>1622758</v>
          </cell>
          <cell r="F7">
            <v>0</v>
          </cell>
        </row>
        <row r="8">
          <cell r="C8">
            <v>0</v>
          </cell>
          <cell r="F8">
            <v>91639</v>
          </cell>
        </row>
        <row r="9">
          <cell r="C9">
            <v>0</v>
          </cell>
          <cell r="F9">
            <v>-46765</v>
          </cell>
        </row>
        <row r="10">
          <cell r="C10">
            <v>1622758</v>
          </cell>
          <cell r="F10">
            <v>96589</v>
          </cell>
        </row>
        <row r="11">
          <cell r="C11">
            <v>832302</v>
          </cell>
          <cell r="F11">
            <v>141463</v>
          </cell>
        </row>
        <row r="12">
          <cell r="C12">
            <v>2455060</v>
          </cell>
          <cell r="F12">
            <v>47945</v>
          </cell>
        </row>
        <row r="13">
          <cell r="C13">
            <v>287442</v>
          </cell>
          <cell r="F13">
            <v>93518</v>
          </cell>
        </row>
        <row r="14">
          <cell r="C14">
            <v>5215</v>
          </cell>
          <cell r="F14">
            <v>20533</v>
          </cell>
        </row>
        <row r="15">
          <cell r="C15">
            <v>133175</v>
          </cell>
          <cell r="F15">
            <v>0</v>
          </cell>
        </row>
        <row r="16">
          <cell r="C16">
            <v>159482</v>
          </cell>
          <cell r="F16">
            <v>72985</v>
          </cell>
        </row>
        <row r="17">
          <cell r="C17">
            <v>136679</v>
          </cell>
          <cell r="F17">
            <v>16957</v>
          </cell>
        </row>
        <row r="18">
          <cell r="C18">
            <v>31727</v>
          </cell>
          <cell r="F18">
            <v>56028</v>
          </cell>
        </row>
        <row r="19">
          <cell r="C19">
            <v>35224</v>
          </cell>
          <cell r="F19">
            <v>-127838</v>
          </cell>
        </row>
        <row r="20">
          <cell r="C20">
            <v>63011</v>
          </cell>
          <cell r="F20">
            <v>-71810</v>
          </cell>
        </row>
        <row r="21">
          <cell r="C21">
            <v>0</v>
          </cell>
          <cell r="F21">
            <v>-279819</v>
          </cell>
        </row>
        <row r="22">
          <cell r="C22">
            <v>6717</v>
          </cell>
          <cell r="F22">
            <v>-279819</v>
          </cell>
        </row>
        <row r="23">
          <cell r="C23">
            <v>0</v>
          </cell>
          <cell r="F23">
            <v>0</v>
          </cell>
        </row>
        <row r="24">
          <cell r="C24">
            <v>1548930</v>
          </cell>
          <cell r="F24">
            <v>0</v>
          </cell>
        </row>
        <row r="25">
          <cell r="C25">
            <v>210456</v>
          </cell>
          <cell r="F25">
            <v>0</v>
          </cell>
        </row>
        <row r="26">
          <cell r="C26">
            <v>1896065</v>
          </cell>
          <cell r="F26">
            <v>214324</v>
          </cell>
        </row>
        <row r="27">
          <cell r="C27">
            <v>1063763</v>
          </cell>
          <cell r="F27">
            <v>0</v>
          </cell>
        </row>
        <row r="28">
          <cell r="C28">
            <v>399513</v>
          </cell>
          <cell r="F28">
            <v>-6315</v>
          </cell>
        </row>
        <row r="29">
          <cell r="C29">
            <v>1622758</v>
          </cell>
          <cell r="F29">
            <v>214324</v>
          </cell>
        </row>
        <row r="30">
          <cell r="C30">
            <v>2455060</v>
          </cell>
          <cell r="F30">
            <v>-158296</v>
          </cell>
        </row>
      </sheetData>
      <sheetData sheetId="17" refreshError="1"/>
      <sheetData sheetId="18" refreshError="1"/>
      <sheetData sheetId="19" refreshError="1"/>
      <sheetData sheetId="20">
        <row r="4">
          <cell r="C4">
            <v>7590000</v>
          </cell>
          <cell r="F4">
            <v>1304391</v>
          </cell>
        </row>
        <row r="5">
          <cell r="C5">
            <v>-12487502</v>
          </cell>
          <cell r="F5">
            <v>173229</v>
          </cell>
        </row>
        <row r="6">
          <cell r="C6">
            <v>0</v>
          </cell>
          <cell r="F6">
            <v>122709</v>
          </cell>
        </row>
        <row r="7">
          <cell r="C7">
            <v>-4897502</v>
          </cell>
          <cell r="F7">
            <v>50520</v>
          </cell>
        </row>
        <row r="8">
          <cell r="C8">
            <v>0</v>
          </cell>
          <cell r="F8">
            <v>470124</v>
          </cell>
        </row>
        <row r="9">
          <cell r="C9">
            <v>2490000</v>
          </cell>
          <cell r="F9">
            <v>0</v>
          </cell>
        </row>
        <row r="10">
          <cell r="C10">
            <v>-2407502</v>
          </cell>
          <cell r="F10">
            <v>108475</v>
          </cell>
        </row>
        <row r="11">
          <cell r="C11">
            <v>3781029</v>
          </cell>
          <cell r="F11">
            <v>578599</v>
          </cell>
        </row>
        <row r="12">
          <cell r="C12">
            <v>1373527</v>
          </cell>
          <cell r="F12">
            <v>371673</v>
          </cell>
        </row>
        <row r="13">
          <cell r="C13">
            <v>2405388</v>
          </cell>
          <cell r="F13">
            <v>206926</v>
          </cell>
        </row>
        <row r="14">
          <cell r="C14">
            <v>0</v>
          </cell>
          <cell r="F14">
            <v>0</v>
          </cell>
        </row>
        <row r="15">
          <cell r="C15">
            <v>1446975</v>
          </cell>
          <cell r="F15">
            <v>0</v>
          </cell>
        </row>
        <row r="16">
          <cell r="C16">
            <v>958413</v>
          </cell>
          <cell r="F16">
            <v>206926</v>
          </cell>
        </row>
        <row r="17">
          <cell r="C17">
            <v>65134</v>
          </cell>
          <cell r="F17">
            <v>122732</v>
          </cell>
        </row>
        <row r="18">
          <cell r="C18">
            <v>50510</v>
          </cell>
          <cell r="F18">
            <v>84194</v>
          </cell>
        </row>
        <row r="19">
          <cell r="C19">
            <v>14624</v>
          </cell>
          <cell r="F19">
            <v>5500</v>
          </cell>
        </row>
        <row r="20">
          <cell r="C20">
            <v>0</v>
          </cell>
          <cell r="F20">
            <v>89694</v>
          </cell>
        </row>
        <row r="21">
          <cell r="C21">
            <v>0</v>
          </cell>
          <cell r="F21">
            <v>-520744</v>
          </cell>
        </row>
        <row r="22">
          <cell r="C22">
            <v>0</v>
          </cell>
          <cell r="F22">
            <v>-520744</v>
          </cell>
        </row>
        <row r="23">
          <cell r="C23">
            <v>0</v>
          </cell>
          <cell r="F23">
            <v>0</v>
          </cell>
        </row>
        <row r="24">
          <cell r="C24">
            <v>243317</v>
          </cell>
          <cell r="F24">
            <v>0</v>
          </cell>
        </row>
        <row r="25">
          <cell r="C25">
            <v>390</v>
          </cell>
          <cell r="F25">
            <v>0</v>
          </cell>
        </row>
        <row r="26">
          <cell r="C26">
            <v>308841</v>
          </cell>
          <cell r="F26">
            <v>435438</v>
          </cell>
        </row>
        <row r="27">
          <cell r="C27">
            <v>-3472188</v>
          </cell>
          <cell r="F27">
            <v>175000</v>
          </cell>
        </row>
        <row r="28">
          <cell r="C28">
            <v>106273</v>
          </cell>
          <cell r="F28">
            <v>0</v>
          </cell>
        </row>
        <row r="29">
          <cell r="C29">
            <v>-2407502</v>
          </cell>
          <cell r="F29">
            <v>435438</v>
          </cell>
        </row>
        <row r="30">
          <cell r="C30">
            <v>1373527</v>
          </cell>
          <cell r="F30">
            <v>-351244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C4">
            <v>21127500</v>
          </cell>
          <cell r="F4">
            <v>6967956</v>
          </cell>
        </row>
        <row r="5">
          <cell r="C5">
            <v>-921663</v>
          </cell>
          <cell r="F5">
            <v>4521577</v>
          </cell>
        </row>
        <row r="6">
          <cell r="C6">
            <v>0</v>
          </cell>
          <cell r="F6">
            <v>2581520</v>
          </cell>
        </row>
        <row r="7">
          <cell r="C7">
            <v>20205837</v>
          </cell>
          <cell r="F7">
            <v>1940057</v>
          </cell>
        </row>
        <row r="8">
          <cell r="C8">
            <v>648000</v>
          </cell>
          <cell r="F8">
            <v>3842034</v>
          </cell>
        </row>
        <row r="9">
          <cell r="C9">
            <v>0</v>
          </cell>
          <cell r="F9">
            <v>-220</v>
          </cell>
        </row>
        <row r="10">
          <cell r="C10">
            <v>20853837</v>
          </cell>
          <cell r="F10">
            <v>1809527</v>
          </cell>
        </row>
        <row r="11">
          <cell r="C11">
            <v>3219705</v>
          </cell>
          <cell r="F11">
            <v>5651341</v>
          </cell>
        </row>
        <row r="12">
          <cell r="C12">
            <v>24073542</v>
          </cell>
          <cell r="F12">
            <v>3105225</v>
          </cell>
        </row>
        <row r="13">
          <cell r="C13">
            <v>17863749</v>
          </cell>
          <cell r="F13">
            <v>2546116</v>
          </cell>
        </row>
        <row r="14">
          <cell r="C14">
            <v>0</v>
          </cell>
          <cell r="F14">
            <v>72228</v>
          </cell>
        </row>
        <row r="15">
          <cell r="C15">
            <v>5272586</v>
          </cell>
          <cell r="F15">
            <v>0</v>
          </cell>
        </row>
        <row r="16">
          <cell r="C16">
            <v>12591163</v>
          </cell>
          <cell r="F16">
            <v>2473888</v>
          </cell>
        </row>
        <row r="17">
          <cell r="C17">
            <v>5341266</v>
          </cell>
          <cell r="F17">
            <v>706309</v>
          </cell>
        </row>
        <row r="18">
          <cell r="C18">
            <v>1410237</v>
          </cell>
          <cell r="F18">
            <v>1767579</v>
          </cell>
        </row>
        <row r="19">
          <cell r="C19">
            <v>3453677</v>
          </cell>
          <cell r="F19">
            <v>1827253</v>
          </cell>
        </row>
        <row r="20">
          <cell r="C20">
            <v>299154</v>
          </cell>
          <cell r="F20">
            <v>3594832</v>
          </cell>
        </row>
        <row r="21">
          <cell r="C21">
            <v>14171</v>
          </cell>
          <cell r="F21">
            <v>618454</v>
          </cell>
        </row>
        <row r="22">
          <cell r="C22">
            <v>152066</v>
          </cell>
          <cell r="F22">
            <v>528723</v>
          </cell>
        </row>
        <row r="23">
          <cell r="C23">
            <v>11961</v>
          </cell>
          <cell r="F23">
            <v>89731</v>
          </cell>
        </row>
        <row r="24">
          <cell r="C24">
            <v>3523132</v>
          </cell>
          <cell r="F24">
            <v>0</v>
          </cell>
        </row>
        <row r="25">
          <cell r="C25">
            <v>1637488</v>
          </cell>
          <cell r="F25">
            <v>0</v>
          </cell>
        </row>
        <row r="26">
          <cell r="C26">
            <v>10501886</v>
          </cell>
          <cell r="F26">
            <v>2983029</v>
          </cell>
        </row>
        <row r="27">
          <cell r="C27">
            <v>7282181</v>
          </cell>
          <cell r="F27">
            <v>0</v>
          </cell>
        </row>
        <row r="28">
          <cell r="C28">
            <v>980493</v>
          </cell>
          <cell r="F28">
            <v>-6651</v>
          </cell>
        </row>
        <row r="29">
          <cell r="C29">
            <v>20853837</v>
          </cell>
          <cell r="F29">
            <v>2983029</v>
          </cell>
        </row>
        <row r="30">
          <cell r="C30">
            <v>24073542</v>
          </cell>
          <cell r="F30">
            <v>-1215450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11795116</v>
          </cell>
          <cell r="F4">
            <v>306357</v>
          </cell>
        </row>
        <row r="5">
          <cell r="C5">
            <v>-924570</v>
          </cell>
          <cell r="F5">
            <v>1742556</v>
          </cell>
        </row>
        <row r="6">
          <cell r="C6">
            <v>0</v>
          </cell>
          <cell r="F6">
            <v>158136</v>
          </cell>
        </row>
        <row r="7">
          <cell r="C7">
            <v>10870546</v>
          </cell>
          <cell r="F7">
            <v>1584420</v>
          </cell>
        </row>
        <row r="8">
          <cell r="C8">
            <v>386</v>
          </cell>
          <cell r="F8">
            <v>116501</v>
          </cell>
        </row>
        <row r="9">
          <cell r="C9">
            <v>0</v>
          </cell>
          <cell r="F9">
            <v>0</v>
          </cell>
        </row>
        <row r="10">
          <cell r="C10">
            <v>10870932</v>
          </cell>
          <cell r="F10">
            <v>54401</v>
          </cell>
        </row>
        <row r="11">
          <cell r="C11">
            <v>2009757</v>
          </cell>
          <cell r="F11">
            <v>170902</v>
          </cell>
        </row>
        <row r="12">
          <cell r="C12">
            <v>12880689</v>
          </cell>
          <cell r="F12">
            <v>110019</v>
          </cell>
        </row>
        <row r="13">
          <cell r="C13">
            <v>2932072</v>
          </cell>
          <cell r="F13">
            <v>60883</v>
          </cell>
        </row>
        <row r="14">
          <cell r="C14">
            <v>170642</v>
          </cell>
          <cell r="F14">
            <v>13677</v>
          </cell>
        </row>
        <row r="15">
          <cell r="C15">
            <v>960374</v>
          </cell>
          <cell r="F15">
            <v>0</v>
          </cell>
        </row>
        <row r="16">
          <cell r="C16">
            <v>2142340</v>
          </cell>
          <cell r="F16">
            <v>47206</v>
          </cell>
        </row>
        <row r="17">
          <cell r="C17">
            <v>1762620</v>
          </cell>
          <cell r="F17">
            <v>104917</v>
          </cell>
        </row>
        <row r="18">
          <cell r="C18">
            <v>35707</v>
          </cell>
          <cell r="F18">
            <v>-57711</v>
          </cell>
        </row>
        <row r="19">
          <cell r="C19">
            <v>0</v>
          </cell>
          <cell r="F19">
            <v>174530</v>
          </cell>
        </row>
        <row r="20">
          <cell r="C20">
            <v>143914</v>
          </cell>
          <cell r="F20">
            <v>116819</v>
          </cell>
        </row>
        <row r="21">
          <cell r="C21">
            <v>0</v>
          </cell>
          <cell r="F21">
            <v>-232344</v>
          </cell>
        </row>
        <row r="22">
          <cell r="C22">
            <v>1582999</v>
          </cell>
          <cell r="F22">
            <v>-232344</v>
          </cell>
        </row>
        <row r="23">
          <cell r="C23">
            <v>0</v>
          </cell>
          <cell r="F23">
            <v>0</v>
          </cell>
        </row>
        <row r="24">
          <cell r="C24">
            <v>8406826</v>
          </cell>
          <cell r="F24">
            <v>0</v>
          </cell>
        </row>
        <row r="25">
          <cell r="C25">
            <v>568903</v>
          </cell>
          <cell r="F25">
            <v>0</v>
          </cell>
        </row>
        <row r="26">
          <cell r="C26">
            <v>10738349</v>
          </cell>
          <cell r="F26">
            <v>333033</v>
          </cell>
        </row>
        <row r="27">
          <cell r="C27">
            <v>8728592</v>
          </cell>
          <cell r="F27">
            <v>16130</v>
          </cell>
        </row>
        <row r="28">
          <cell r="C28">
            <v>0</v>
          </cell>
          <cell r="F28">
            <v>0</v>
          </cell>
        </row>
        <row r="29">
          <cell r="C29">
            <v>10870932</v>
          </cell>
          <cell r="F29">
            <v>333033</v>
          </cell>
        </row>
        <row r="30">
          <cell r="C30">
            <v>12880689</v>
          </cell>
          <cell r="F30">
            <v>-390744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4">
          <cell r="C4">
            <v>18875000</v>
          </cell>
          <cell r="F4">
            <v>1107276</v>
          </cell>
        </row>
        <row r="5">
          <cell r="C5">
            <v>-33450133</v>
          </cell>
          <cell r="F5">
            <v>1612479</v>
          </cell>
        </row>
        <row r="6">
          <cell r="C6">
            <v>0</v>
          </cell>
          <cell r="F6">
            <v>934527</v>
          </cell>
        </row>
        <row r="7">
          <cell r="C7">
            <v>-14575133</v>
          </cell>
          <cell r="F7">
            <v>677952</v>
          </cell>
        </row>
        <row r="8">
          <cell r="C8">
            <v>127448</v>
          </cell>
          <cell r="F8">
            <v>622263</v>
          </cell>
        </row>
        <row r="9">
          <cell r="C9">
            <v>6700000</v>
          </cell>
          <cell r="F9">
            <v>541458</v>
          </cell>
        </row>
        <row r="10">
          <cell r="C10">
            <v>-7747685</v>
          </cell>
          <cell r="F10">
            <v>1708269</v>
          </cell>
        </row>
        <row r="11">
          <cell r="C11">
            <v>12817208</v>
          </cell>
          <cell r="F11">
            <v>2871990</v>
          </cell>
        </row>
        <row r="12">
          <cell r="C12">
            <v>5069523</v>
          </cell>
          <cell r="F12">
            <v>914193</v>
          </cell>
        </row>
        <row r="13">
          <cell r="C13">
            <v>4059611</v>
          </cell>
          <cell r="F13">
            <v>1957797</v>
          </cell>
        </row>
        <row r="14">
          <cell r="C14">
            <v>0</v>
          </cell>
          <cell r="F14">
            <v>85993</v>
          </cell>
        </row>
        <row r="15">
          <cell r="C15">
            <v>3142608</v>
          </cell>
          <cell r="F15">
            <v>0</v>
          </cell>
        </row>
        <row r="16">
          <cell r="C16">
            <v>917003</v>
          </cell>
          <cell r="F16">
            <v>1871804</v>
          </cell>
        </row>
        <row r="17">
          <cell r="C17">
            <v>1289237</v>
          </cell>
          <cell r="F17">
            <v>170390</v>
          </cell>
        </row>
        <row r="18">
          <cell r="C18">
            <v>503182</v>
          </cell>
          <cell r="F18">
            <v>1701414</v>
          </cell>
        </row>
        <row r="19">
          <cell r="C19">
            <v>577084</v>
          </cell>
          <cell r="F19">
            <v>1543508</v>
          </cell>
        </row>
        <row r="20">
          <cell r="C20">
            <v>150854</v>
          </cell>
          <cell r="F20">
            <v>3244922</v>
          </cell>
        </row>
        <row r="21">
          <cell r="C21">
            <v>22468</v>
          </cell>
          <cell r="F21">
            <v>1316534</v>
          </cell>
        </row>
        <row r="22">
          <cell r="C22">
            <v>34696</v>
          </cell>
          <cell r="F22">
            <v>1316534</v>
          </cell>
        </row>
        <row r="23">
          <cell r="C23">
            <v>953</v>
          </cell>
          <cell r="F23">
            <v>0</v>
          </cell>
        </row>
        <row r="24">
          <cell r="C24">
            <v>1260639</v>
          </cell>
          <cell r="F24">
            <v>0</v>
          </cell>
        </row>
        <row r="25">
          <cell r="C25">
            <v>1382327</v>
          </cell>
          <cell r="F25">
            <v>0</v>
          </cell>
        </row>
        <row r="26">
          <cell r="C26">
            <v>3932203</v>
          </cell>
          <cell r="F26">
            <v>2081252</v>
          </cell>
        </row>
        <row r="27">
          <cell r="C27">
            <v>-8885005</v>
          </cell>
          <cell r="F27">
            <v>0</v>
          </cell>
        </row>
        <row r="28">
          <cell r="C28">
            <v>220317</v>
          </cell>
          <cell r="F28">
            <v>-152864</v>
          </cell>
        </row>
        <row r="29">
          <cell r="C29">
            <v>-7747685</v>
          </cell>
          <cell r="F29">
            <v>2081252</v>
          </cell>
        </row>
        <row r="30">
          <cell r="C30">
            <v>5069523</v>
          </cell>
          <cell r="F30">
            <v>-379838</v>
          </cell>
        </row>
      </sheetData>
      <sheetData sheetId="49" refreshError="1"/>
      <sheetData sheetId="50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نقل"/>
      <sheetName val="فندق بغداد"/>
      <sheetName val="71"/>
      <sheetName val="منصور"/>
      <sheetName val="Sheet2"/>
      <sheetName val="فلسطين"/>
      <sheetName val="ورقة4"/>
      <sheetName val="اشور"/>
      <sheetName val="Sheet3"/>
      <sheetName val="فندق بابل"/>
      <sheetName val="Sheet4"/>
      <sheetName val="سدير"/>
      <sheetName val="79"/>
      <sheetName val="عشتار"/>
      <sheetName val="87"/>
      <sheetName val="استثمارات"/>
      <sheetName val="83"/>
      <sheetName val="فندق بصرة"/>
      <sheetName val="ورقة7"/>
      <sheetName val="الشلالات"/>
      <sheetName val="Sheet5"/>
      <sheetName val="الموصل"/>
      <sheetName val="Sheet7"/>
      <sheetName val="تجارة السيارات"/>
      <sheetName val="ورقة9"/>
      <sheetName val="سد موصل"/>
      <sheetName val="ورقة1"/>
      <sheetName val="سندباد"/>
      <sheetName val="ورقة10"/>
      <sheetName val="نشاط1"/>
      <sheetName val="93"/>
      <sheetName val="البادية"/>
      <sheetName val="ورقة8"/>
      <sheetName val="بغداد العراق"/>
      <sheetName val="ورقة5"/>
      <sheetName val="العشار"/>
      <sheetName val="ورقة3"/>
      <sheetName val="نشاط2"/>
      <sheetName val="مخطط1"/>
      <sheetName val="ورقة6"/>
      <sheetName val="قطاع2"/>
      <sheetName val="97"/>
    </sheetNames>
    <sheetDataSet>
      <sheetData sheetId="0"/>
      <sheetData sheetId="1">
        <row r="4">
          <cell r="C4">
            <v>4000000</v>
          </cell>
          <cell r="F4">
            <v>4460177</v>
          </cell>
        </row>
        <row r="5">
          <cell r="C5">
            <v>4034434</v>
          </cell>
          <cell r="F5">
            <v>0</v>
          </cell>
        </row>
        <row r="6">
          <cell r="C6">
            <v>8034434</v>
          </cell>
          <cell r="F6">
            <v>2539583</v>
          </cell>
        </row>
        <row r="7">
          <cell r="C7">
            <v>15164</v>
          </cell>
          <cell r="F7">
            <v>0</v>
          </cell>
        </row>
        <row r="8">
          <cell r="C8">
            <v>0</v>
          </cell>
          <cell r="F8">
            <v>2539583</v>
          </cell>
        </row>
        <row r="9">
          <cell r="C9">
            <v>8049598</v>
          </cell>
          <cell r="F9">
            <v>119026</v>
          </cell>
        </row>
        <row r="10">
          <cell r="C10">
            <v>2796133</v>
          </cell>
          <cell r="F10">
            <v>2420557</v>
          </cell>
        </row>
        <row r="11">
          <cell r="C11">
            <v>10845731</v>
          </cell>
          <cell r="F11">
            <v>234625</v>
          </cell>
        </row>
        <row r="12">
          <cell r="C12">
            <v>6365825</v>
          </cell>
          <cell r="F12">
            <v>0</v>
          </cell>
        </row>
        <row r="13">
          <cell r="C13">
            <v>0</v>
          </cell>
          <cell r="F13">
            <v>2185932</v>
          </cell>
        </row>
        <row r="14">
          <cell r="C14">
            <v>1948069</v>
          </cell>
          <cell r="F14">
            <v>40238</v>
          </cell>
        </row>
        <row r="15">
          <cell r="C15">
            <v>4417756</v>
          </cell>
          <cell r="F15">
            <v>2145694</v>
          </cell>
        </row>
        <row r="16">
          <cell r="C16">
            <v>0</v>
          </cell>
          <cell r="F16">
            <v>-94465</v>
          </cell>
        </row>
        <row r="17">
          <cell r="C17">
            <v>0</v>
          </cell>
          <cell r="F17">
            <v>2051229</v>
          </cell>
        </row>
        <row r="18">
          <cell r="C18">
            <v>0</v>
          </cell>
          <cell r="F18">
            <v>2186951</v>
          </cell>
        </row>
        <row r="19">
          <cell r="C19">
            <v>0</v>
          </cell>
          <cell r="F19">
            <v>2186951</v>
          </cell>
        </row>
        <row r="20">
          <cell r="C20">
            <v>0</v>
          </cell>
          <cell r="F20">
            <v>0</v>
          </cell>
        </row>
        <row r="21">
          <cell r="C21">
            <v>4280981</v>
          </cell>
          <cell r="F21">
            <v>0</v>
          </cell>
        </row>
        <row r="22">
          <cell r="C22">
            <v>2146252</v>
          </cell>
          <cell r="F22">
            <v>0</v>
          </cell>
        </row>
        <row r="23">
          <cell r="C23">
            <v>6427233</v>
          </cell>
          <cell r="F23">
            <v>113653</v>
          </cell>
        </row>
        <row r="24">
          <cell r="C24">
            <v>3631100</v>
          </cell>
          <cell r="F24">
            <v>-249375</v>
          </cell>
        </row>
        <row r="25">
          <cell r="C25">
            <v>742</v>
          </cell>
          <cell r="F25">
            <v>0</v>
          </cell>
        </row>
        <row r="26">
          <cell r="C26">
            <v>8049598</v>
          </cell>
          <cell r="F26">
            <v>113653</v>
          </cell>
        </row>
        <row r="27">
          <cell r="C27">
            <v>10845731</v>
          </cell>
          <cell r="F27">
            <v>2032041</v>
          </cell>
        </row>
      </sheetData>
      <sheetData sheetId="2"/>
      <sheetData sheetId="3">
        <row r="4">
          <cell r="C4">
            <v>2923200</v>
          </cell>
          <cell r="F4">
            <v>763973</v>
          </cell>
        </row>
        <row r="5">
          <cell r="C5">
            <v>2658608</v>
          </cell>
          <cell r="F5">
            <v>4834293</v>
          </cell>
        </row>
        <row r="6">
          <cell r="C6">
            <v>5581808</v>
          </cell>
          <cell r="F6">
            <v>2183650</v>
          </cell>
        </row>
        <row r="7">
          <cell r="C7">
            <v>5709</v>
          </cell>
          <cell r="F7">
            <v>0</v>
          </cell>
        </row>
        <row r="8">
          <cell r="C8">
            <v>300000</v>
          </cell>
          <cell r="F8">
            <v>7017943</v>
          </cell>
        </row>
        <row r="9">
          <cell r="C9">
            <v>5887517</v>
          </cell>
          <cell r="F9">
            <v>2287722</v>
          </cell>
        </row>
        <row r="10">
          <cell r="C10">
            <v>1417384</v>
          </cell>
          <cell r="F10">
            <v>4730221</v>
          </cell>
        </row>
        <row r="11">
          <cell r="C11">
            <v>7304901</v>
          </cell>
          <cell r="F11">
            <v>201366</v>
          </cell>
        </row>
        <row r="12">
          <cell r="C12">
            <v>4256165</v>
          </cell>
          <cell r="F12">
            <v>0</v>
          </cell>
        </row>
        <row r="13">
          <cell r="F13">
            <v>4528855</v>
          </cell>
        </row>
        <row r="14">
          <cell r="C14">
            <v>3352185</v>
          </cell>
          <cell r="F14">
            <v>380313</v>
          </cell>
        </row>
        <row r="15">
          <cell r="C15">
            <v>903980</v>
          </cell>
          <cell r="F15">
            <v>4148542</v>
          </cell>
        </row>
        <row r="16">
          <cell r="C16">
            <v>175358</v>
          </cell>
          <cell r="F16">
            <v>200877</v>
          </cell>
        </row>
        <row r="17">
          <cell r="C17">
            <v>74482</v>
          </cell>
          <cell r="F17">
            <v>4349419</v>
          </cell>
        </row>
        <row r="18">
          <cell r="C18">
            <v>0</v>
          </cell>
          <cell r="F18">
            <v>1771553</v>
          </cell>
        </row>
        <row r="19">
          <cell r="C19">
            <v>100876</v>
          </cell>
          <cell r="F19">
            <v>1771553</v>
          </cell>
        </row>
        <row r="20">
          <cell r="C20">
            <v>0</v>
          </cell>
          <cell r="F20">
            <v>0</v>
          </cell>
        </row>
        <row r="21">
          <cell r="C21">
            <v>3081331</v>
          </cell>
          <cell r="F21">
            <v>0</v>
          </cell>
        </row>
        <row r="22">
          <cell r="C22">
            <v>2706468</v>
          </cell>
          <cell r="F22">
            <v>0</v>
          </cell>
        </row>
        <row r="23">
          <cell r="C23">
            <v>5963157</v>
          </cell>
          <cell r="F23">
            <v>2577866</v>
          </cell>
        </row>
        <row r="24">
          <cell r="C24">
            <v>4545773</v>
          </cell>
          <cell r="F24">
            <v>0</v>
          </cell>
        </row>
        <row r="25">
          <cell r="C25">
            <v>437764</v>
          </cell>
          <cell r="F25">
            <v>0</v>
          </cell>
        </row>
        <row r="26">
          <cell r="C26">
            <v>5887517</v>
          </cell>
          <cell r="F26">
            <v>2577866</v>
          </cell>
        </row>
        <row r="27">
          <cell r="C27">
            <v>7304901</v>
          </cell>
          <cell r="F27">
            <v>1570676</v>
          </cell>
        </row>
      </sheetData>
      <sheetData sheetId="4"/>
      <sheetData sheetId="5">
        <row r="4">
          <cell r="C4">
            <v>4470000</v>
          </cell>
          <cell r="F4">
            <v>20841</v>
          </cell>
        </row>
        <row r="5">
          <cell r="C5">
            <v>3258548</v>
          </cell>
          <cell r="F5">
            <v>3134136</v>
          </cell>
        </row>
        <row r="6">
          <cell r="C6">
            <v>7728548</v>
          </cell>
          <cell r="F6">
            <v>3332022</v>
          </cell>
        </row>
        <row r="7">
          <cell r="C7">
            <v>308</v>
          </cell>
          <cell r="F7">
            <v>0</v>
          </cell>
        </row>
        <row r="8">
          <cell r="C8">
            <v>0</v>
          </cell>
          <cell r="F8">
            <v>6466158</v>
          </cell>
        </row>
        <row r="9">
          <cell r="C9">
            <v>7728856</v>
          </cell>
          <cell r="F9">
            <v>2692048</v>
          </cell>
        </row>
        <row r="10">
          <cell r="C10">
            <v>6367238</v>
          </cell>
          <cell r="F10">
            <v>3774110</v>
          </cell>
        </row>
        <row r="11">
          <cell r="C11">
            <v>14096094</v>
          </cell>
          <cell r="F11">
            <v>104029</v>
          </cell>
        </row>
        <row r="12">
          <cell r="C12">
            <v>3320735</v>
          </cell>
          <cell r="F12">
            <v>0</v>
          </cell>
        </row>
        <row r="13">
          <cell r="C13">
            <v>471276</v>
          </cell>
          <cell r="F13">
            <v>3670081</v>
          </cell>
        </row>
        <row r="14">
          <cell r="C14">
            <v>2332896</v>
          </cell>
          <cell r="F14">
            <v>173231</v>
          </cell>
        </row>
        <row r="15">
          <cell r="C15">
            <v>1459115</v>
          </cell>
          <cell r="F15">
            <v>3496850</v>
          </cell>
        </row>
        <row r="16">
          <cell r="C16">
            <v>178799</v>
          </cell>
          <cell r="F16">
            <v>187002</v>
          </cell>
        </row>
        <row r="17">
          <cell r="C17">
            <v>133576</v>
          </cell>
          <cell r="F17">
            <v>3683852</v>
          </cell>
        </row>
        <row r="18">
          <cell r="C18">
            <v>0</v>
          </cell>
          <cell r="F18">
            <v>997957</v>
          </cell>
        </row>
        <row r="19">
          <cell r="C19">
            <v>45223</v>
          </cell>
          <cell r="F19">
            <v>997957</v>
          </cell>
        </row>
        <row r="20">
          <cell r="C20">
            <v>0</v>
          </cell>
          <cell r="F20">
            <v>0</v>
          </cell>
        </row>
        <row r="21">
          <cell r="C21">
            <v>5515453</v>
          </cell>
          <cell r="F21">
            <v>0</v>
          </cell>
        </row>
        <row r="22">
          <cell r="C22">
            <v>4633011</v>
          </cell>
          <cell r="F22">
            <v>0</v>
          </cell>
        </row>
        <row r="23">
          <cell r="C23">
            <v>10327263</v>
          </cell>
          <cell r="F23">
            <v>2712250</v>
          </cell>
        </row>
        <row r="24">
          <cell r="C24">
            <v>3960025</v>
          </cell>
          <cell r="F24">
            <v>-26355</v>
          </cell>
        </row>
        <row r="25">
          <cell r="C25">
            <v>2309716</v>
          </cell>
          <cell r="F25">
            <v>0</v>
          </cell>
        </row>
        <row r="26">
          <cell r="C26">
            <v>7728856</v>
          </cell>
          <cell r="F26">
            <v>2712250</v>
          </cell>
        </row>
        <row r="27">
          <cell r="C27">
            <v>14096094</v>
          </cell>
          <cell r="F27">
            <v>784600</v>
          </cell>
        </row>
      </sheetData>
      <sheetData sheetId="6"/>
      <sheetData sheetId="7">
        <row r="4">
          <cell r="C4">
            <v>376369</v>
          </cell>
          <cell r="F4">
            <v>20841</v>
          </cell>
        </row>
        <row r="5">
          <cell r="C5">
            <v>-261744</v>
          </cell>
          <cell r="F5">
            <v>0</v>
          </cell>
        </row>
        <row r="6">
          <cell r="C6">
            <v>114625</v>
          </cell>
          <cell r="F6">
            <v>34336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34336</v>
          </cell>
        </row>
        <row r="9">
          <cell r="C9">
            <v>114625</v>
          </cell>
          <cell r="F9">
            <v>21292</v>
          </cell>
        </row>
        <row r="10">
          <cell r="C10">
            <v>245519</v>
          </cell>
          <cell r="F10">
            <v>13044</v>
          </cell>
        </row>
        <row r="11">
          <cell r="C11">
            <v>360144</v>
          </cell>
          <cell r="F11">
            <v>573</v>
          </cell>
        </row>
        <row r="12">
          <cell r="C12">
            <v>29747</v>
          </cell>
          <cell r="F12">
            <v>0</v>
          </cell>
        </row>
        <row r="13">
          <cell r="C13">
            <v>0</v>
          </cell>
          <cell r="F13">
            <v>12471</v>
          </cell>
        </row>
        <row r="14">
          <cell r="C14">
            <v>10574</v>
          </cell>
          <cell r="F14">
            <v>755</v>
          </cell>
        </row>
        <row r="15">
          <cell r="C15">
            <v>19173</v>
          </cell>
          <cell r="F15">
            <v>11716</v>
          </cell>
        </row>
        <row r="16">
          <cell r="C16">
            <v>0</v>
          </cell>
          <cell r="F16">
            <v>0</v>
          </cell>
        </row>
        <row r="17">
          <cell r="C17">
            <v>0</v>
          </cell>
          <cell r="F17">
            <v>11716</v>
          </cell>
        </row>
        <row r="18">
          <cell r="C18">
            <v>0</v>
          </cell>
          <cell r="F18">
            <v>-7742</v>
          </cell>
        </row>
        <row r="19">
          <cell r="C19">
            <v>0</v>
          </cell>
          <cell r="F19">
            <v>-7742</v>
          </cell>
        </row>
        <row r="20">
          <cell r="C20">
            <v>0</v>
          </cell>
          <cell r="F20">
            <v>0</v>
          </cell>
        </row>
        <row r="21">
          <cell r="C21">
            <v>257325</v>
          </cell>
          <cell r="F21">
            <v>0</v>
          </cell>
        </row>
        <row r="22">
          <cell r="C22">
            <v>83646</v>
          </cell>
          <cell r="F22">
            <v>0</v>
          </cell>
        </row>
        <row r="23">
          <cell r="C23">
            <v>340971</v>
          </cell>
          <cell r="F23">
            <v>19458</v>
          </cell>
        </row>
        <row r="24">
          <cell r="C24">
            <v>95452</v>
          </cell>
          <cell r="F24">
            <v>0</v>
          </cell>
        </row>
        <row r="25">
          <cell r="C25">
            <v>0</v>
          </cell>
          <cell r="F25">
            <v>0</v>
          </cell>
        </row>
        <row r="26">
          <cell r="C26">
            <v>114625</v>
          </cell>
          <cell r="F26">
            <v>19458</v>
          </cell>
        </row>
        <row r="27">
          <cell r="C27">
            <v>360144</v>
          </cell>
          <cell r="F27">
            <v>-7742</v>
          </cell>
        </row>
      </sheetData>
      <sheetData sheetId="8"/>
      <sheetData sheetId="9">
        <row r="4">
          <cell r="C4">
            <v>2000000</v>
          </cell>
          <cell r="F4">
            <v>265979</v>
          </cell>
        </row>
        <row r="5">
          <cell r="C5">
            <v>9475779</v>
          </cell>
          <cell r="F5">
            <v>0</v>
          </cell>
        </row>
        <row r="6">
          <cell r="C6">
            <v>11475779</v>
          </cell>
          <cell r="F6">
            <v>5996344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5996344</v>
          </cell>
        </row>
        <row r="9">
          <cell r="C9">
            <v>11475779</v>
          </cell>
          <cell r="F9">
            <v>159143</v>
          </cell>
        </row>
        <row r="10">
          <cell r="C10">
            <v>6164886</v>
          </cell>
          <cell r="F10">
            <v>5837201</v>
          </cell>
        </row>
        <row r="11">
          <cell r="C11">
            <v>17640665</v>
          </cell>
          <cell r="F11">
            <v>47058</v>
          </cell>
        </row>
        <row r="12">
          <cell r="C12">
            <v>449387</v>
          </cell>
          <cell r="F12">
            <v>0</v>
          </cell>
        </row>
        <row r="13">
          <cell r="C13">
            <v>0</v>
          </cell>
          <cell r="F13">
            <v>5790143</v>
          </cell>
        </row>
        <row r="14">
          <cell r="C14">
            <v>157156</v>
          </cell>
          <cell r="F14">
            <v>19157</v>
          </cell>
        </row>
        <row r="15">
          <cell r="C15">
            <v>292231</v>
          </cell>
          <cell r="F15">
            <v>5770986</v>
          </cell>
        </row>
        <row r="16">
          <cell r="C16">
            <v>0</v>
          </cell>
          <cell r="F16">
            <v>68019</v>
          </cell>
        </row>
        <row r="17">
          <cell r="C17">
            <v>0</v>
          </cell>
          <cell r="F17">
            <v>5839005</v>
          </cell>
        </row>
        <row r="18">
          <cell r="C18">
            <v>0</v>
          </cell>
          <cell r="F18">
            <v>6234095</v>
          </cell>
        </row>
        <row r="19">
          <cell r="C19">
            <v>0</v>
          </cell>
          <cell r="F19">
            <v>6234095</v>
          </cell>
        </row>
        <row r="20">
          <cell r="C20">
            <v>0</v>
          </cell>
          <cell r="F20">
            <v>0</v>
          </cell>
        </row>
        <row r="21">
          <cell r="C21">
            <v>13155418</v>
          </cell>
          <cell r="F21">
            <v>0</v>
          </cell>
        </row>
        <row r="22">
          <cell r="C22">
            <v>4033480</v>
          </cell>
          <cell r="F22">
            <v>0</v>
          </cell>
        </row>
        <row r="23">
          <cell r="C23">
            <v>17188898</v>
          </cell>
          <cell r="F23">
            <v>378412</v>
          </cell>
        </row>
        <row r="24">
          <cell r="C24">
            <v>11024012</v>
          </cell>
          <cell r="F24">
            <v>-773502</v>
          </cell>
        </row>
        <row r="25">
          <cell r="C25">
            <v>159536</v>
          </cell>
          <cell r="F25">
            <v>0</v>
          </cell>
        </row>
        <row r="26">
          <cell r="C26">
            <v>11475779</v>
          </cell>
          <cell r="F26">
            <v>378412</v>
          </cell>
        </row>
        <row r="27">
          <cell r="C27">
            <v>17640665</v>
          </cell>
          <cell r="F27">
            <v>5392574</v>
          </cell>
        </row>
      </sheetData>
      <sheetData sheetId="10"/>
      <sheetData sheetId="11">
        <row r="4">
          <cell r="C4">
            <v>1734600</v>
          </cell>
          <cell r="F4">
            <v>-2636</v>
          </cell>
        </row>
        <row r="5">
          <cell r="C5">
            <v>-2928435</v>
          </cell>
          <cell r="F5">
            <v>0</v>
          </cell>
        </row>
        <row r="6">
          <cell r="C6">
            <v>-1193835</v>
          </cell>
          <cell r="F6">
            <v>0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0</v>
          </cell>
        </row>
        <row r="9">
          <cell r="C9">
            <v>-1193835</v>
          </cell>
          <cell r="F9">
            <v>9400</v>
          </cell>
        </row>
        <row r="10">
          <cell r="C10">
            <v>2506174</v>
          </cell>
          <cell r="F10">
            <v>-9400</v>
          </cell>
        </row>
        <row r="11">
          <cell r="C11">
            <v>1312339</v>
          </cell>
          <cell r="F11">
            <v>749</v>
          </cell>
        </row>
        <row r="12">
          <cell r="C12">
            <v>36218</v>
          </cell>
          <cell r="F12">
            <v>0</v>
          </cell>
        </row>
        <row r="13">
          <cell r="C13">
            <v>0</v>
          </cell>
          <cell r="F13">
            <v>-10149</v>
          </cell>
        </row>
        <row r="14">
          <cell r="C14">
            <v>15562</v>
          </cell>
          <cell r="F14">
            <v>1241</v>
          </cell>
        </row>
        <row r="15">
          <cell r="C15">
            <v>20656</v>
          </cell>
          <cell r="F15">
            <v>-11390</v>
          </cell>
        </row>
        <row r="16">
          <cell r="C16">
            <v>0</v>
          </cell>
          <cell r="F16">
            <v>46357</v>
          </cell>
        </row>
        <row r="17">
          <cell r="C17">
            <v>0</v>
          </cell>
          <cell r="F17">
            <v>34967</v>
          </cell>
        </row>
        <row r="18">
          <cell r="C18">
            <v>0</v>
          </cell>
          <cell r="F18">
            <v>-5957</v>
          </cell>
        </row>
        <row r="19">
          <cell r="C19">
            <v>0</v>
          </cell>
          <cell r="F19">
            <v>-5957</v>
          </cell>
        </row>
        <row r="20">
          <cell r="C20">
            <v>0</v>
          </cell>
          <cell r="F20">
            <v>0</v>
          </cell>
        </row>
        <row r="21">
          <cell r="C21">
            <v>1213344</v>
          </cell>
          <cell r="F21">
            <v>0</v>
          </cell>
        </row>
        <row r="22">
          <cell r="C22">
            <v>18594</v>
          </cell>
          <cell r="F22">
            <v>0</v>
          </cell>
        </row>
        <row r="23">
          <cell r="C23">
            <v>1231938</v>
          </cell>
          <cell r="F23">
            <v>40924</v>
          </cell>
        </row>
        <row r="24">
          <cell r="C24">
            <v>-1274236</v>
          </cell>
          <cell r="F24">
            <v>0</v>
          </cell>
        </row>
        <row r="25">
          <cell r="C25">
            <v>59745</v>
          </cell>
          <cell r="F25">
            <v>0</v>
          </cell>
        </row>
        <row r="26">
          <cell r="C26">
            <v>-1193835</v>
          </cell>
          <cell r="F26">
            <v>40924</v>
          </cell>
        </row>
        <row r="27">
          <cell r="C27">
            <v>1312339</v>
          </cell>
          <cell r="F27">
            <v>-52314</v>
          </cell>
        </row>
      </sheetData>
      <sheetData sheetId="12"/>
      <sheetData sheetId="13">
        <row r="4">
          <cell r="C4">
            <v>7000000</v>
          </cell>
          <cell r="F4">
            <v>2419019</v>
          </cell>
        </row>
        <row r="5">
          <cell r="C5">
            <v>-19409</v>
          </cell>
          <cell r="F5">
            <v>357183</v>
          </cell>
        </row>
        <row r="6">
          <cell r="C6">
            <v>6980591</v>
          </cell>
          <cell r="F6">
            <v>62320</v>
          </cell>
        </row>
        <row r="7">
          <cell r="C7">
            <v>521</v>
          </cell>
          <cell r="F7">
            <v>0</v>
          </cell>
        </row>
        <row r="8">
          <cell r="C8">
            <v>0</v>
          </cell>
          <cell r="F8">
            <v>419503</v>
          </cell>
        </row>
        <row r="9">
          <cell r="C9">
            <v>6981112</v>
          </cell>
          <cell r="F9">
            <v>679471</v>
          </cell>
        </row>
        <row r="10">
          <cell r="C10">
            <v>33710207</v>
          </cell>
          <cell r="F10">
            <v>-259968</v>
          </cell>
        </row>
        <row r="11">
          <cell r="C11">
            <v>40691319</v>
          </cell>
          <cell r="F11">
            <v>251268</v>
          </cell>
        </row>
        <row r="12">
          <cell r="C12">
            <v>3848608</v>
          </cell>
          <cell r="F12">
            <v>0</v>
          </cell>
        </row>
        <row r="13">
          <cell r="C13">
            <v>0</v>
          </cell>
          <cell r="F13">
            <v>-511236</v>
          </cell>
        </row>
        <row r="14">
          <cell r="C14">
            <v>1681914</v>
          </cell>
          <cell r="F14">
            <v>96444</v>
          </cell>
        </row>
        <row r="15">
          <cell r="C15">
            <v>2166694</v>
          </cell>
          <cell r="F15">
            <v>-607680</v>
          </cell>
        </row>
        <row r="16">
          <cell r="C16">
            <v>281130</v>
          </cell>
          <cell r="F16">
            <v>174215</v>
          </cell>
        </row>
        <row r="17">
          <cell r="C17">
            <v>176823</v>
          </cell>
          <cell r="F17">
            <v>-433465</v>
          </cell>
        </row>
        <row r="18">
          <cell r="C18">
            <v>0</v>
          </cell>
          <cell r="F18">
            <v>-2688600</v>
          </cell>
        </row>
        <row r="19">
          <cell r="C19">
            <v>104307</v>
          </cell>
          <cell r="F19">
            <v>-2688600</v>
          </cell>
        </row>
        <row r="20">
          <cell r="C20">
            <v>0</v>
          </cell>
          <cell r="F20">
            <v>0</v>
          </cell>
        </row>
        <row r="21">
          <cell r="C21">
            <v>38185714</v>
          </cell>
          <cell r="F21">
            <v>0</v>
          </cell>
        </row>
        <row r="22">
          <cell r="C22">
            <v>55142</v>
          </cell>
          <cell r="F22">
            <v>0</v>
          </cell>
        </row>
        <row r="23">
          <cell r="C23">
            <v>38521986</v>
          </cell>
          <cell r="F23">
            <v>2230135</v>
          </cell>
        </row>
        <row r="24">
          <cell r="C24">
            <v>4811779</v>
          </cell>
          <cell r="F24">
            <v>25000</v>
          </cell>
        </row>
        <row r="25">
          <cell r="C25">
            <v>2639</v>
          </cell>
          <cell r="F25">
            <v>0</v>
          </cell>
        </row>
        <row r="26">
          <cell r="C26">
            <v>6981112</v>
          </cell>
          <cell r="F26">
            <v>2230135</v>
          </cell>
        </row>
        <row r="27">
          <cell r="C27">
            <v>40691319</v>
          </cell>
          <cell r="F27">
            <v>-2837815</v>
          </cell>
        </row>
      </sheetData>
      <sheetData sheetId="14"/>
      <sheetData sheetId="15">
        <row r="4">
          <cell r="C4">
            <v>6253175</v>
          </cell>
          <cell r="F4">
            <v>4473230</v>
          </cell>
        </row>
        <row r="5">
          <cell r="C5">
            <v>9907001</v>
          </cell>
          <cell r="F5">
            <v>903498</v>
          </cell>
        </row>
        <row r="6">
          <cell r="C6">
            <v>16160176</v>
          </cell>
          <cell r="F6">
            <v>2672977</v>
          </cell>
        </row>
        <row r="7">
          <cell r="C7">
            <v>70801</v>
          </cell>
          <cell r="F7">
            <v>0</v>
          </cell>
        </row>
        <row r="8">
          <cell r="C8">
            <v>0</v>
          </cell>
          <cell r="F8">
            <v>3576475</v>
          </cell>
        </row>
        <row r="9">
          <cell r="C9">
            <v>16230977</v>
          </cell>
          <cell r="F9">
            <v>386204</v>
          </cell>
        </row>
        <row r="10">
          <cell r="C10">
            <v>1136437</v>
          </cell>
          <cell r="F10">
            <v>3190271</v>
          </cell>
        </row>
        <row r="11">
          <cell r="C11">
            <v>17367414</v>
          </cell>
          <cell r="F11">
            <v>244726</v>
          </cell>
        </row>
        <row r="12">
          <cell r="C12">
            <v>5623688</v>
          </cell>
          <cell r="F12">
            <v>0</v>
          </cell>
        </row>
        <row r="13">
          <cell r="C13">
            <v>98000</v>
          </cell>
          <cell r="F13">
            <v>2945545</v>
          </cell>
        </row>
        <row r="14">
          <cell r="C14">
            <v>966097</v>
          </cell>
          <cell r="F14">
            <v>176903</v>
          </cell>
        </row>
        <row r="15">
          <cell r="C15">
            <v>4755591</v>
          </cell>
          <cell r="F15">
            <v>2768642</v>
          </cell>
        </row>
        <row r="16">
          <cell r="C16">
            <v>0</v>
          </cell>
          <cell r="F16">
            <v>-222621</v>
          </cell>
        </row>
        <row r="17">
          <cell r="C17">
            <v>0</v>
          </cell>
          <cell r="F17">
            <v>2546021</v>
          </cell>
        </row>
        <row r="18">
          <cell r="C18">
            <v>0</v>
          </cell>
          <cell r="F18">
            <v>1844114</v>
          </cell>
        </row>
        <row r="19">
          <cell r="C19">
            <v>0</v>
          </cell>
          <cell r="F19">
            <v>1844114</v>
          </cell>
        </row>
        <row r="20">
          <cell r="C20">
            <v>0</v>
          </cell>
          <cell r="F20">
            <v>0</v>
          </cell>
        </row>
        <row r="21">
          <cell r="C21">
            <v>7941869</v>
          </cell>
          <cell r="F21">
            <v>0</v>
          </cell>
        </row>
        <row r="22">
          <cell r="C22">
            <v>4015135</v>
          </cell>
          <cell r="F22">
            <v>0</v>
          </cell>
        </row>
        <row r="23">
          <cell r="C23">
            <v>11957004</v>
          </cell>
          <cell r="F23">
            <v>701907</v>
          </cell>
        </row>
        <row r="24">
          <cell r="C24">
            <v>10820567</v>
          </cell>
          <cell r="F24">
            <v>0</v>
          </cell>
        </row>
        <row r="25">
          <cell r="C25">
            <v>654819</v>
          </cell>
          <cell r="F25">
            <v>0</v>
          </cell>
        </row>
        <row r="26">
          <cell r="C26">
            <v>16230977</v>
          </cell>
          <cell r="F26">
            <v>701907</v>
          </cell>
        </row>
        <row r="27">
          <cell r="C27">
            <v>17367414</v>
          </cell>
          <cell r="F27">
            <v>2066735</v>
          </cell>
        </row>
      </sheetData>
      <sheetData sheetId="16"/>
      <sheetData sheetId="17"/>
      <sheetData sheetId="18"/>
      <sheetData sheetId="19">
        <row r="4">
          <cell r="C4">
            <v>400000</v>
          </cell>
          <cell r="F4">
            <v>18970</v>
          </cell>
        </row>
        <row r="5">
          <cell r="C5">
            <v>-207082</v>
          </cell>
          <cell r="F5">
            <v>0</v>
          </cell>
        </row>
        <row r="6">
          <cell r="C6">
            <v>192918</v>
          </cell>
          <cell r="F6">
            <v>9600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9600</v>
          </cell>
        </row>
        <row r="9">
          <cell r="C9">
            <v>192918</v>
          </cell>
          <cell r="F9">
            <v>5738</v>
          </cell>
        </row>
        <row r="10">
          <cell r="C10">
            <v>119393</v>
          </cell>
          <cell r="F10">
            <v>3862</v>
          </cell>
        </row>
        <row r="11">
          <cell r="C11">
            <v>312311</v>
          </cell>
          <cell r="F11">
            <v>32</v>
          </cell>
        </row>
        <row r="12">
          <cell r="C12">
            <v>29343</v>
          </cell>
          <cell r="F12">
            <v>0</v>
          </cell>
        </row>
        <row r="13">
          <cell r="C13">
            <v>0</v>
          </cell>
          <cell r="F13">
            <v>3830</v>
          </cell>
        </row>
        <row r="14">
          <cell r="C14">
            <v>11791</v>
          </cell>
          <cell r="F14">
            <v>1118</v>
          </cell>
        </row>
        <row r="15">
          <cell r="C15">
            <v>17552</v>
          </cell>
          <cell r="F15">
            <v>2712</v>
          </cell>
        </row>
        <row r="16">
          <cell r="C16">
            <v>0</v>
          </cell>
          <cell r="F16">
            <v>0</v>
          </cell>
        </row>
        <row r="17">
          <cell r="C17">
            <v>0</v>
          </cell>
          <cell r="F17">
            <v>2712</v>
          </cell>
        </row>
        <row r="18">
          <cell r="C18">
            <v>0</v>
          </cell>
          <cell r="F18">
            <v>-4830</v>
          </cell>
        </row>
        <row r="19">
          <cell r="C19">
            <v>0</v>
          </cell>
          <cell r="F19">
            <v>-4830</v>
          </cell>
        </row>
        <row r="20">
          <cell r="C20">
            <v>0</v>
          </cell>
          <cell r="F20">
            <v>0</v>
          </cell>
        </row>
        <row r="21">
          <cell r="C21">
            <v>293170</v>
          </cell>
          <cell r="F21">
            <v>0</v>
          </cell>
        </row>
        <row r="22">
          <cell r="C22">
            <v>1589</v>
          </cell>
          <cell r="F22">
            <v>0</v>
          </cell>
        </row>
        <row r="23">
          <cell r="C23">
            <v>294759</v>
          </cell>
          <cell r="F23">
            <v>7542</v>
          </cell>
        </row>
        <row r="24">
          <cell r="C24">
            <v>175366</v>
          </cell>
          <cell r="F24">
            <v>0</v>
          </cell>
        </row>
        <row r="25">
          <cell r="C25">
            <v>0</v>
          </cell>
          <cell r="F25">
            <v>0</v>
          </cell>
        </row>
        <row r="26">
          <cell r="C26">
            <v>192918</v>
          </cell>
          <cell r="F26">
            <v>7542</v>
          </cell>
        </row>
        <row r="27">
          <cell r="C27">
            <v>312311</v>
          </cell>
          <cell r="F27">
            <v>-4830</v>
          </cell>
        </row>
      </sheetData>
      <sheetData sheetId="20"/>
      <sheetData sheetId="21">
        <row r="4">
          <cell r="C4">
            <v>1650000</v>
          </cell>
          <cell r="F4">
            <v>2826551</v>
          </cell>
        </row>
        <row r="5">
          <cell r="C5">
            <v>558004</v>
          </cell>
          <cell r="F5">
            <v>1618590</v>
          </cell>
        </row>
        <row r="6">
          <cell r="C6">
            <v>2208004</v>
          </cell>
          <cell r="F6">
            <v>210629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1829219</v>
          </cell>
        </row>
        <row r="9">
          <cell r="C9">
            <v>2208004</v>
          </cell>
          <cell r="F9">
            <v>1032046</v>
          </cell>
        </row>
        <row r="10">
          <cell r="C10">
            <v>704683</v>
          </cell>
          <cell r="F10">
            <v>797173</v>
          </cell>
        </row>
        <row r="11">
          <cell r="C11">
            <v>2912687</v>
          </cell>
          <cell r="F11">
            <v>15801</v>
          </cell>
        </row>
        <row r="12">
          <cell r="C12">
            <v>4334502</v>
          </cell>
          <cell r="F12">
            <v>0</v>
          </cell>
        </row>
        <row r="13">
          <cell r="C13">
            <v>27545</v>
          </cell>
          <cell r="F13">
            <v>781372</v>
          </cell>
        </row>
        <row r="14">
          <cell r="C14">
            <v>1925275</v>
          </cell>
          <cell r="F14">
            <v>366557</v>
          </cell>
        </row>
        <row r="15">
          <cell r="C15">
            <v>2436772</v>
          </cell>
          <cell r="F15">
            <v>414815</v>
          </cell>
        </row>
        <row r="16">
          <cell r="C16">
            <v>172022</v>
          </cell>
          <cell r="F16">
            <v>-4614</v>
          </cell>
        </row>
        <row r="17">
          <cell r="C17">
            <v>172022</v>
          </cell>
          <cell r="F17">
            <v>410201</v>
          </cell>
        </row>
        <row r="18">
          <cell r="C18">
            <v>0</v>
          </cell>
          <cell r="F18">
            <v>184380</v>
          </cell>
        </row>
        <row r="19">
          <cell r="C19">
            <v>0</v>
          </cell>
          <cell r="F19">
            <v>184380</v>
          </cell>
        </row>
        <row r="20">
          <cell r="C20">
            <v>0</v>
          </cell>
          <cell r="F20">
            <v>0</v>
          </cell>
        </row>
        <row r="21">
          <cell r="C21">
            <v>134648</v>
          </cell>
          <cell r="F21">
            <v>0</v>
          </cell>
        </row>
        <row r="22">
          <cell r="C22">
            <v>168745</v>
          </cell>
          <cell r="F22">
            <v>0</v>
          </cell>
        </row>
        <row r="23">
          <cell r="C23">
            <v>475415</v>
          </cell>
          <cell r="F23">
            <v>525794</v>
          </cell>
        </row>
        <row r="24">
          <cell r="C24">
            <v>-229268</v>
          </cell>
          <cell r="F24">
            <v>0</v>
          </cell>
        </row>
        <row r="25">
          <cell r="C25">
            <v>500</v>
          </cell>
          <cell r="F25">
            <v>-299973</v>
          </cell>
        </row>
        <row r="26">
          <cell r="C26">
            <v>2208004</v>
          </cell>
          <cell r="F26">
            <v>525794</v>
          </cell>
        </row>
        <row r="27">
          <cell r="C27">
            <v>2912687</v>
          </cell>
          <cell r="F27">
            <v>-110979</v>
          </cell>
        </row>
      </sheetData>
      <sheetData sheetId="22"/>
      <sheetData sheetId="23"/>
      <sheetData sheetId="24"/>
      <sheetData sheetId="25">
        <row r="4">
          <cell r="C4">
            <v>240000</v>
          </cell>
          <cell r="F4">
            <v>47024</v>
          </cell>
        </row>
        <row r="5">
          <cell r="C5">
            <v>-2322949</v>
          </cell>
          <cell r="F5">
            <v>84312</v>
          </cell>
        </row>
        <row r="6">
          <cell r="C6">
            <v>-2082949</v>
          </cell>
          <cell r="F6">
            <v>17425</v>
          </cell>
        </row>
        <row r="7">
          <cell r="C7">
            <v>0</v>
          </cell>
          <cell r="F7">
            <v>535</v>
          </cell>
        </row>
        <row r="8">
          <cell r="C8">
            <v>0</v>
          </cell>
          <cell r="F8">
            <v>101202</v>
          </cell>
        </row>
        <row r="9">
          <cell r="C9">
            <v>-2082949</v>
          </cell>
          <cell r="F9">
            <v>159688</v>
          </cell>
        </row>
        <row r="10">
          <cell r="C10">
            <v>3256397</v>
          </cell>
          <cell r="F10">
            <v>-58486</v>
          </cell>
        </row>
        <row r="11">
          <cell r="C11">
            <v>1173448</v>
          </cell>
          <cell r="F11">
            <v>5974</v>
          </cell>
        </row>
        <row r="12">
          <cell r="C12">
            <v>282228</v>
          </cell>
          <cell r="F12">
            <v>0</v>
          </cell>
        </row>
        <row r="13">
          <cell r="C13">
            <v>0</v>
          </cell>
          <cell r="F13">
            <v>-64460</v>
          </cell>
        </row>
        <row r="14">
          <cell r="C14">
            <v>270289</v>
          </cell>
          <cell r="F14">
            <v>33393</v>
          </cell>
        </row>
        <row r="15">
          <cell r="C15">
            <v>11939</v>
          </cell>
          <cell r="F15">
            <v>-97853</v>
          </cell>
        </row>
        <row r="16">
          <cell r="C16">
            <v>14051</v>
          </cell>
          <cell r="F16">
            <v>56547</v>
          </cell>
        </row>
        <row r="17">
          <cell r="C17">
            <v>10309</v>
          </cell>
          <cell r="F17">
            <v>-41306</v>
          </cell>
        </row>
        <row r="18">
          <cell r="C18">
            <v>3742</v>
          </cell>
          <cell r="F18">
            <v>-135063</v>
          </cell>
        </row>
        <row r="19">
          <cell r="C19">
            <v>0</v>
          </cell>
          <cell r="F19">
            <v>-135063</v>
          </cell>
        </row>
        <row r="20">
          <cell r="C20">
            <v>0</v>
          </cell>
          <cell r="F20">
            <v>0</v>
          </cell>
        </row>
        <row r="21">
          <cell r="C21">
            <v>1132829</v>
          </cell>
          <cell r="F21">
            <v>0</v>
          </cell>
        </row>
        <row r="22">
          <cell r="C22">
            <v>14629</v>
          </cell>
          <cell r="F22">
            <v>0</v>
          </cell>
        </row>
        <row r="23">
          <cell r="C23">
            <v>1161509</v>
          </cell>
          <cell r="F23">
            <v>133701</v>
          </cell>
        </row>
        <row r="24">
          <cell r="C24">
            <v>-2094888</v>
          </cell>
          <cell r="F24">
            <v>0</v>
          </cell>
        </row>
        <row r="25">
          <cell r="C25">
            <v>0</v>
          </cell>
          <cell r="F25">
            <v>-39944</v>
          </cell>
        </row>
        <row r="26">
          <cell r="C26">
            <v>-2082949</v>
          </cell>
          <cell r="F26">
            <v>133701</v>
          </cell>
        </row>
        <row r="27">
          <cell r="C27">
            <v>1173448</v>
          </cell>
          <cell r="F27">
            <v>-231554</v>
          </cell>
        </row>
      </sheetData>
      <sheetData sheetId="26"/>
      <sheetData sheetId="27">
        <row r="4">
          <cell r="C4">
            <v>800000</v>
          </cell>
          <cell r="F4">
            <v>340346</v>
          </cell>
        </row>
        <row r="5">
          <cell r="C5">
            <v>-267065</v>
          </cell>
          <cell r="F5">
            <v>0</v>
          </cell>
        </row>
        <row r="6">
          <cell r="C6">
            <v>532935</v>
          </cell>
          <cell r="F6">
            <v>0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0</v>
          </cell>
        </row>
        <row r="9">
          <cell r="C9">
            <v>532935</v>
          </cell>
          <cell r="F9">
            <v>6038</v>
          </cell>
        </row>
        <row r="10">
          <cell r="C10">
            <v>177736</v>
          </cell>
          <cell r="F10">
            <v>-6038</v>
          </cell>
        </row>
        <row r="11">
          <cell r="C11">
            <v>710671</v>
          </cell>
          <cell r="F11">
            <v>109</v>
          </cell>
        </row>
        <row r="12">
          <cell r="C12">
            <v>660368</v>
          </cell>
          <cell r="F12">
            <v>0</v>
          </cell>
        </row>
        <row r="13">
          <cell r="C13">
            <v>0</v>
          </cell>
          <cell r="F13">
            <v>-6147</v>
          </cell>
        </row>
        <row r="14">
          <cell r="C14">
            <v>370870</v>
          </cell>
          <cell r="F14">
            <v>17037</v>
          </cell>
        </row>
        <row r="15">
          <cell r="C15">
            <v>289498</v>
          </cell>
          <cell r="F15">
            <v>-23184</v>
          </cell>
        </row>
        <row r="16">
          <cell r="C16">
            <v>0</v>
          </cell>
          <cell r="F16">
            <v>136850</v>
          </cell>
        </row>
        <row r="17">
          <cell r="C17">
            <v>0</v>
          </cell>
          <cell r="F17">
            <v>113666</v>
          </cell>
        </row>
        <row r="18">
          <cell r="C18">
            <v>0</v>
          </cell>
          <cell r="F18">
            <v>69983</v>
          </cell>
        </row>
        <row r="19">
          <cell r="C19">
            <v>0</v>
          </cell>
          <cell r="F19">
            <v>69983</v>
          </cell>
        </row>
        <row r="20">
          <cell r="C20">
            <v>0</v>
          </cell>
          <cell r="F20">
            <v>0</v>
          </cell>
        </row>
        <row r="21">
          <cell r="C21">
            <v>175582</v>
          </cell>
          <cell r="F21">
            <v>0</v>
          </cell>
        </row>
        <row r="22">
          <cell r="C22">
            <v>245591</v>
          </cell>
          <cell r="F22">
            <v>0</v>
          </cell>
        </row>
        <row r="23">
          <cell r="C23">
            <v>421173</v>
          </cell>
          <cell r="F23">
            <v>56991</v>
          </cell>
        </row>
        <row r="24">
          <cell r="C24">
            <v>243437</v>
          </cell>
          <cell r="F24">
            <v>0</v>
          </cell>
        </row>
        <row r="25">
          <cell r="C25">
            <v>0</v>
          </cell>
          <cell r="F25">
            <v>-13308</v>
          </cell>
        </row>
        <row r="26">
          <cell r="C26">
            <v>532935</v>
          </cell>
          <cell r="F26">
            <v>56991</v>
          </cell>
        </row>
        <row r="27">
          <cell r="C27">
            <v>710671</v>
          </cell>
          <cell r="F27">
            <v>-80175</v>
          </cell>
        </row>
      </sheetData>
      <sheetData sheetId="28"/>
      <sheetData sheetId="29"/>
      <sheetData sheetId="30"/>
      <sheetData sheetId="31"/>
      <sheetData sheetId="32"/>
      <sheetData sheetId="33">
        <row r="4">
          <cell r="C4">
            <v>1300000</v>
          </cell>
          <cell r="F4">
            <v>8119772</v>
          </cell>
        </row>
        <row r="5">
          <cell r="C5">
            <v>6397137</v>
          </cell>
          <cell r="F5">
            <v>0</v>
          </cell>
        </row>
        <row r="6">
          <cell r="C6">
            <v>7697137</v>
          </cell>
          <cell r="F6">
            <v>3033128</v>
          </cell>
        </row>
        <row r="7">
          <cell r="C7">
            <v>0</v>
          </cell>
          <cell r="F7">
            <v>0</v>
          </cell>
        </row>
        <row r="8">
          <cell r="C8">
            <v>0</v>
          </cell>
          <cell r="F8">
            <v>3033128</v>
          </cell>
        </row>
        <row r="9">
          <cell r="C9">
            <v>7697137</v>
          </cell>
          <cell r="F9">
            <v>58063</v>
          </cell>
        </row>
        <row r="10">
          <cell r="C10">
            <v>1872118</v>
          </cell>
          <cell r="F10">
            <v>2975065</v>
          </cell>
        </row>
        <row r="11">
          <cell r="C11">
            <v>9569255</v>
          </cell>
          <cell r="F11">
            <v>304765</v>
          </cell>
        </row>
        <row r="12">
          <cell r="C12">
            <v>705751</v>
          </cell>
          <cell r="F12">
            <v>0</v>
          </cell>
        </row>
        <row r="13">
          <cell r="C13">
            <v>1768493</v>
          </cell>
          <cell r="F13">
            <v>2670300</v>
          </cell>
        </row>
        <row r="14">
          <cell r="C14">
            <v>0</v>
          </cell>
          <cell r="F14">
            <v>101388</v>
          </cell>
        </row>
        <row r="15">
          <cell r="C15">
            <v>2474244</v>
          </cell>
          <cell r="F15">
            <v>2568912</v>
          </cell>
        </row>
        <row r="16">
          <cell r="C16">
            <v>1082</v>
          </cell>
          <cell r="F16">
            <v>-168061</v>
          </cell>
        </row>
        <row r="17">
          <cell r="C17">
            <v>1082</v>
          </cell>
          <cell r="F17">
            <v>2400851</v>
          </cell>
        </row>
        <row r="18">
          <cell r="C18">
            <v>0</v>
          </cell>
          <cell r="F18">
            <v>1936364</v>
          </cell>
        </row>
        <row r="19">
          <cell r="C19">
            <v>0</v>
          </cell>
          <cell r="F19">
            <v>1936364</v>
          </cell>
        </row>
        <row r="20">
          <cell r="C20">
            <v>0</v>
          </cell>
          <cell r="F20">
            <v>0</v>
          </cell>
        </row>
        <row r="21">
          <cell r="C21">
            <v>81115</v>
          </cell>
          <cell r="F21">
            <v>0</v>
          </cell>
        </row>
        <row r="22">
          <cell r="C22">
            <v>4689189</v>
          </cell>
          <cell r="F22">
            <v>0</v>
          </cell>
        </row>
        <row r="23">
          <cell r="C23">
            <v>4771386</v>
          </cell>
          <cell r="F23">
            <v>464487</v>
          </cell>
        </row>
        <row r="24">
          <cell r="C24">
            <v>2899268</v>
          </cell>
          <cell r="F24">
            <v>0</v>
          </cell>
        </row>
        <row r="25">
          <cell r="C25">
            <v>2323625</v>
          </cell>
          <cell r="F25">
            <v>0</v>
          </cell>
        </row>
        <row r="26">
          <cell r="C26">
            <v>7697137</v>
          </cell>
          <cell r="F26">
            <v>464487</v>
          </cell>
        </row>
        <row r="27">
          <cell r="C27">
            <v>9569255</v>
          </cell>
          <cell r="F27">
            <v>2104425</v>
          </cell>
        </row>
      </sheetData>
      <sheetData sheetId="34"/>
      <sheetData sheetId="35"/>
      <sheetData sheetId="36"/>
      <sheetData sheetId="37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workbookViewId="0">
      <selection activeCell="D4" sqref="D4:D30"/>
    </sheetView>
  </sheetViews>
  <sheetFormatPr defaultRowHeight="17.25" customHeight="1" x14ac:dyDescent="0.25"/>
  <cols>
    <col min="1" max="1" width="6.42578125" bestFit="1" customWidth="1"/>
    <col min="2" max="2" width="39.85546875" bestFit="1" customWidth="1"/>
    <col min="3" max="3" width="10.85546875" bestFit="1" customWidth="1"/>
    <col min="4" max="4" width="6.42578125" bestFit="1" customWidth="1"/>
    <col min="5" max="5" width="38.140625" bestFit="1" customWidth="1"/>
    <col min="6" max="6" width="10.85546875" bestFit="1" customWidth="1"/>
  </cols>
  <sheetData>
    <row r="1" spans="1:6" ht="17.25" customHeight="1" x14ac:dyDescent="0.25">
      <c r="A1" s="1" t="s">
        <v>0</v>
      </c>
      <c r="B1" s="1"/>
      <c r="C1" s="1"/>
      <c r="D1" s="1"/>
      <c r="E1" s="1"/>
      <c r="F1" s="1"/>
    </row>
    <row r="2" spans="1:6" ht="17.25" customHeight="1" x14ac:dyDescent="0.25">
      <c r="A2" s="2" t="s">
        <v>107</v>
      </c>
      <c r="B2" s="2"/>
      <c r="C2" s="3"/>
      <c r="D2" s="4"/>
      <c r="E2" s="4"/>
      <c r="F2" s="5" t="s">
        <v>1</v>
      </c>
    </row>
    <row r="3" spans="1:6" ht="17.25" customHeight="1" thickBot="1" x14ac:dyDescent="0.3">
      <c r="A3" s="6" t="s">
        <v>2</v>
      </c>
      <c r="B3" s="7" t="s">
        <v>3</v>
      </c>
      <c r="C3" s="6" t="s">
        <v>4</v>
      </c>
      <c r="D3" s="6" t="s">
        <v>2</v>
      </c>
      <c r="E3" s="7" t="s">
        <v>5</v>
      </c>
      <c r="F3" s="6" t="s">
        <v>6</v>
      </c>
    </row>
    <row r="4" spans="1:6" ht="17.25" customHeight="1" x14ac:dyDescent="0.25">
      <c r="A4" s="25">
        <v>1</v>
      </c>
      <c r="B4" s="8" t="s">
        <v>7</v>
      </c>
      <c r="C4" s="9">
        <f>'[1]نشاط 1 '!C4+'[1]نشاط 2'!C4+'[1]نشاط رقم3'!C4+'[1]نشاط رقم 4'!C4+'[1]نشاط رقم 5'!C4+'[1]نشاط رقم 6'!C4+'[1]نشاط 7'!C4</f>
        <v>106844216</v>
      </c>
      <c r="D4" s="25">
        <v>28</v>
      </c>
      <c r="E4" s="10" t="s">
        <v>8</v>
      </c>
      <c r="F4" s="11">
        <f>'[1]نشاط 1 '!F4+'[1]نشاط 2'!F4+'[1]نشاط رقم3'!F4+'[1]نشاط رقم 4'!F4+'[1]نشاط رقم 5'!F4+'[1]نشاط رقم 6'!F4+'[1]نشاط 7'!F4</f>
        <v>17185414</v>
      </c>
    </row>
    <row r="5" spans="1:6" ht="17.25" customHeight="1" x14ac:dyDescent="0.25">
      <c r="A5" s="25">
        <v>2</v>
      </c>
      <c r="B5" s="12" t="s">
        <v>9</v>
      </c>
      <c r="C5" s="9">
        <f>'[1]نشاط 1 '!C5+'[1]نشاط 2'!C5+'[1]نشاط رقم3'!C5+'[1]نشاط رقم 4'!C5+'[1]نشاط رقم 5'!C5+'[1]نشاط رقم 6'!C5+'[1]نشاط 7'!C5</f>
        <v>18448572</v>
      </c>
      <c r="D5" s="25">
        <v>29</v>
      </c>
      <c r="E5" s="12" t="s">
        <v>10</v>
      </c>
      <c r="F5" s="11">
        <f>'[1]نشاط 1 '!F5+'[1]نشاط 2'!F5+'[1]نشاط رقم3'!F5+'[1]نشاط رقم 4'!F5+'[1]نشاط رقم 5'!F5+'[1]نشاط رقم 6'!F5+'[1]نشاط 7'!F5</f>
        <v>9085262</v>
      </c>
    </row>
    <row r="6" spans="1:6" ht="17.25" customHeight="1" x14ac:dyDescent="0.25">
      <c r="A6" s="25">
        <v>3</v>
      </c>
      <c r="B6" s="12" t="s">
        <v>11</v>
      </c>
      <c r="C6" s="9">
        <f>'[1]نشاط 1 '!C6+'[1]نشاط 2'!C6+'[1]نشاط رقم3'!C6+'[1]نشاط رقم 4'!C6+'[1]نشاط رقم 5'!C6+'[1]نشاط رقم 6'!C6+'[1]نشاط 7'!C6</f>
        <v>0</v>
      </c>
      <c r="D6" s="25">
        <v>30</v>
      </c>
      <c r="E6" s="12" t="s">
        <v>12</v>
      </c>
      <c r="F6" s="11">
        <f>'[1]نشاط 1 '!F6+'[1]نشاط 2'!F6+'[1]نشاط رقم3'!F6+'[1]نشاط رقم 4'!F6+'[1]نشاط رقم 5'!F6+'[1]نشاط رقم 6'!F6+'[1]نشاط 7'!F6</f>
        <v>3891619</v>
      </c>
    </row>
    <row r="7" spans="1:6" ht="17.25" customHeight="1" x14ac:dyDescent="0.25">
      <c r="A7" s="25">
        <v>4</v>
      </c>
      <c r="B7" s="12" t="s">
        <v>13</v>
      </c>
      <c r="C7" s="9">
        <f>'[1]نشاط 1 '!C7+'[1]نشاط 2'!C7+'[1]نشاط رقم3'!C7+'[1]نشاط رقم 4'!C7+'[1]نشاط رقم 5'!C7+'[1]نشاط رقم 6'!C7+'[1]نشاط 7'!C7</f>
        <v>125292788</v>
      </c>
      <c r="D7" s="25">
        <v>31</v>
      </c>
      <c r="E7" s="12" t="s">
        <v>14</v>
      </c>
      <c r="F7" s="11">
        <f>'[1]نشاط 1 '!F7+'[1]نشاط 2'!F7+'[1]نشاط رقم3'!F7+'[1]نشاط رقم 4'!F7+'[1]نشاط رقم 5'!F7+'[1]نشاط رقم 6'!F7+'[1]نشاط 7'!F7</f>
        <v>5193643</v>
      </c>
    </row>
    <row r="8" spans="1:6" ht="17.25" customHeight="1" x14ac:dyDescent="0.25">
      <c r="A8" s="25">
        <v>5</v>
      </c>
      <c r="B8" s="12" t="s">
        <v>15</v>
      </c>
      <c r="C8" s="9">
        <f>'[1]نشاط 1 '!C8+'[1]نشاط 2'!C8+'[1]نشاط رقم3'!C8+'[1]نشاط رقم 4'!C8+'[1]نشاط رقم 5'!C8+'[1]نشاط رقم 6'!C8+'[1]نشاط 7'!C8</f>
        <v>1023930</v>
      </c>
      <c r="D8" s="25">
        <v>32</v>
      </c>
      <c r="E8" s="12" t="s">
        <v>16</v>
      </c>
      <c r="F8" s="11">
        <f>'[1]نشاط 1 '!F8+'[1]نشاط 2'!F8+'[1]نشاط رقم3'!F8+'[1]نشاط رقم 4'!F8+'[1]نشاط رقم 5'!F8+'[1]نشاط رقم 6'!F8+'[1]نشاط 7'!F8</f>
        <v>51880975</v>
      </c>
    </row>
    <row r="9" spans="1:6" ht="17.25" customHeight="1" x14ac:dyDescent="0.25">
      <c r="A9" s="25">
        <v>6</v>
      </c>
      <c r="B9" s="12" t="s">
        <v>17</v>
      </c>
      <c r="C9" s="9">
        <f>'[1]نشاط 1 '!C9+'[1]نشاط 2'!C9+'[1]نشاط رقم3'!C9+'[1]نشاط رقم 4'!C9+'[1]نشاط رقم 5'!C9+'[1]نشاط رقم 6'!C9+'[1]نشاط 7'!C9</f>
        <v>9190000</v>
      </c>
      <c r="D9" s="25">
        <v>33</v>
      </c>
      <c r="E9" s="12" t="s">
        <v>18</v>
      </c>
      <c r="F9" s="11">
        <f>'[1]نشاط 1 '!F9+'[1]نشاط 2'!F9+'[1]نشاط رقم3'!F9+'[1]نشاط رقم 4'!F9+'[1]نشاط رقم 5'!F9+'[1]نشاط رقم 6'!F9+'[1]نشاط 7'!F9</f>
        <v>1351780</v>
      </c>
    </row>
    <row r="10" spans="1:6" ht="17.25" customHeight="1" x14ac:dyDescent="0.25">
      <c r="A10" s="25">
        <v>7</v>
      </c>
      <c r="B10" s="12" t="s">
        <v>19</v>
      </c>
      <c r="C10" s="9">
        <f>'[1]نشاط 1 '!C10+'[1]نشاط 2'!C10+'[1]نشاط رقم3'!C10+'[1]نشاط رقم 4'!C10+'[1]نشاط رقم 5'!C10+'[1]نشاط رقم 6'!C10+'[1]نشاط 7'!C10</f>
        <v>135506718</v>
      </c>
      <c r="D10" s="25">
        <v>34</v>
      </c>
      <c r="E10" s="12" t="s">
        <v>20</v>
      </c>
      <c r="F10" s="11">
        <f>'[1]نشاط 1 '!F10+'[1]نشاط 2'!F10+'[1]نشاط رقم3'!F10+'[1]نشاط رقم 4'!F10+'[1]نشاط رقم 5'!F10+'[1]نشاط رقم 6'!F10+'[1]نشاط 7'!F10</f>
        <v>8491192</v>
      </c>
    </row>
    <row r="11" spans="1:6" ht="17.25" customHeight="1" x14ac:dyDescent="0.25">
      <c r="A11" s="25">
        <v>8</v>
      </c>
      <c r="B11" s="12" t="s">
        <v>21</v>
      </c>
      <c r="C11" s="9">
        <f>'[1]نشاط 1 '!C11+'[1]نشاط 2'!C11+'[1]نشاط رقم3'!C11+'[1]نشاط رقم 4'!C11+'[1]نشاط رقم 5'!C11+'[1]نشاط رقم 6'!C11+'[1]نشاط 7'!C11</f>
        <v>457105400</v>
      </c>
      <c r="D11" s="25">
        <v>35</v>
      </c>
      <c r="E11" s="12" t="s">
        <v>22</v>
      </c>
      <c r="F11" s="11">
        <f>'[1]نشاط 1 '!F11+'[1]نشاط 2'!F11+'[1]نشاط رقم3'!F11+'[1]نشاط رقم 4'!F11+'[1]نشاط رقم 5'!F11+'[1]نشاط رقم 6'!F11+'[1]نشاط 7'!F11</f>
        <v>61723947</v>
      </c>
    </row>
    <row r="12" spans="1:6" ht="17.25" customHeight="1" x14ac:dyDescent="0.25">
      <c r="A12" s="25">
        <v>9</v>
      </c>
      <c r="B12" s="12" t="s">
        <v>23</v>
      </c>
      <c r="C12" s="9">
        <f>'[1]نشاط 1 '!C12+'[1]نشاط 2'!C12+'[1]نشاط رقم3'!C12+'[1]نشاط رقم 4'!C12+'[1]نشاط رقم 5'!C12+'[1]نشاط رقم 6'!C12+'[1]نشاط 7'!C12</f>
        <v>592612118</v>
      </c>
      <c r="D12" s="25">
        <v>36</v>
      </c>
      <c r="E12" s="12" t="s">
        <v>24</v>
      </c>
      <c r="F12" s="11">
        <f>'[1]نشاط 1 '!F12+'[1]نشاط 2'!F12+'[1]نشاط رقم3'!F12+'[1]نشاط رقم 4'!F12+'[1]نشاط رقم 5'!F12+'[1]نشاط رقم 6'!F12+'[1]نشاط 7'!F12</f>
        <v>121783389</v>
      </c>
    </row>
    <row r="13" spans="1:6" ht="17.25" customHeight="1" x14ac:dyDescent="0.25">
      <c r="A13" s="25">
        <v>10</v>
      </c>
      <c r="B13" s="12" t="s">
        <v>25</v>
      </c>
      <c r="C13" s="9">
        <f>'[1]نشاط 1 '!C13+'[1]نشاط 2'!C13+'[1]نشاط رقم3'!C13+'[1]نشاط رقم 4'!C13+'[1]نشاط رقم 5'!C13+'[1]نشاط رقم 6'!C13+'[1]نشاط 7'!C13</f>
        <v>63035663</v>
      </c>
      <c r="D13" s="25">
        <v>37</v>
      </c>
      <c r="E13" s="12" t="s">
        <v>26</v>
      </c>
      <c r="F13" s="11">
        <f>'[1]نشاط 1 '!F13+'[1]نشاط 2'!F13+'[1]نشاط رقم3'!F13+'[1]نشاط رقم 4'!F13+'[1]نشاط رقم 5'!F13+'[1]نشاط رقم 6'!F13+'[1]نشاط 7'!F13</f>
        <v>-60059442</v>
      </c>
    </row>
    <row r="14" spans="1:6" ht="17.25" customHeight="1" x14ac:dyDescent="0.25">
      <c r="A14" s="25">
        <v>11</v>
      </c>
      <c r="B14" s="12" t="s">
        <v>27</v>
      </c>
      <c r="C14" s="9">
        <f>'[1]نشاط 1 '!C14+'[1]نشاط 2'!C14+'[1]نشاط رقم3'!C14+'[1]نشاط رقم 4'!C14+'[1]نشاط رقم 5'!C14+'[1]نشاط رقم 6'!C14+'[1]نشاط 7'!C14</f>
        <v>973618</v>
      </c>
      <c r="D14" s="25">
        <v>38</v>
      </c>
      <c r="E14" s="12" t="s">
        <v>28</v>
      </c>
      <c r="F14" s="11">
        <f>'[1]نشاط 1 '!F14+'[1]نشاط 2'!F14+'[1]نشاط رقم3'!F14+'[1]نشاط رقم 4'!F14+'[1]نشاط رقم 5'!F14+'[1]نشاط رقم 6'!F14+'[1]نشاط 7'!F14</f>
        <v>243369</v>
      </c>
    </row>
    <row r="15" spans="1:6" ht="17.25" customHeight="1" x14ac:dyDescent="0.25">
      <c r="A15" s="25">
        <v>12</v>
      </c>
      <c r="B15" s="12" t="s">
        <v>29</v>
      </c>
      <c r="C15" s="9">
        <f>'[1]نشاط 1 '!C15+'[1]نشاط 2'!C15+'[1]نشاط رقم3'!C15+'[1]نشاط رقم 4'!C15+'[1]نشاط رقم 5'!C15+'[1]نشاط رقم 6'!C15+'[1]نشاط 7'!C15</f>
        <v>27349667</v>
      </c>
      <c r="D15" s="25">
        <v>39</v>
      </c>
      <c r="E15" s="12" t="s">
        <v>30</v>
      </c>
      <c r="F15" s="11">
        <f>'[1]نشاط 1 '!F15+'[1]نشاط 2'!F15+'[1]نشاط رقم3'!F15+'[1]نشاط رقم 4'!F15+'[1]نشاط رقم 5'!F15+'[1]نشاط رقم 6'!F15+'[1]نشاط 7'!F15</f>
        <v>86040222</v>
      </c>
    </row>
    <row r="16" spans="1:6" ht="17.25" customHeight="1" x14ac:dyDescent="0.25">
      <c r="A16" s="25">
        <v>13</v>
      </c>
      <c r="B16" s="12" t="s">
        <v>31</v>
      </c>
      <c r="C16" s="9">
        <f>'[1]نشاط 1 '!C16+'[1]نشاط 2'!C16+'[1]نشاط رقم3'!C16+'[1]نشاط رقم 4'!C16+'[1]نشاط رقم 5'!C16+'[1]نشاط رقم 6'!C16+'[1]نشاط 7'!C16</f>
        <v>36659614</v>
      </c>
      <c r="D16" s="25">
        <v>40</v>
      </c>
      <c r="E16" s="12" t="s">
        <v>32</v>
      </c>
      <c r="F16" s="11">
        <f>'[1]نشاط 1 '!F16+'[1]نشاط 2'!F16+'[1]نشاط رقم3'!F16+'[1]نشاط رقم 4'!F16+'[1]نشاط رقم 5'!F16+'[1]نشاط رقم 6'!F16+'[1]نشاط 7'!F16</f>
        <v>25737411</v>
      </c>
    </row>
    <row r="17" spans="1:6" ht="17.25" customHeight="1" x14ac:dyDescent="0.25">
      <c r="A17" s="25">
        <v>14</v>
      </c>
      <c r="B17" s="12" t="s">
        <v>33</v>
      </c>
      <c r="C17" s="9">
        <f>'[1]نشاط 1 '!C17+'[1]نشاط 2'!C17+'[1]نشاط رقم3'!C17+'[1]نشاط رقم 4'!C17+'[1]نشاط رقم 5'!C17+'[1]نشاط رقم 6'!C17+'[1]نشاط 7'!C17</f>
        <v>15258991</v>
      </c>
      <c r="D17" s="25">
        <v>41</v>
      </c>
      <c r="E17" s="12" t="s">
        <v>34</v>
      </c>
      <c r="F17" s="11">
        <f>'[1]نشاط 1 '!F17+'[1]نشاط 2'!F17+'[1]نشاط رقم3'!F17+'[1]نشاط رقم 4'!F17+'[1]نشاط رقم 5'!F17+'[1]نشاط رقم 6'!F17+'[1]نشاط 7'!F17</f>
        <v>3243017</v>
      </c>
    </row>
    <row r="18" spans="1:6" ht="17.25" customHeight="1" x14ac:dyDescent="0.25">
      <c r="A18" s="25">
        <v>15</v>
      </c>
      <c r="B18" s="12" t="s">
        <v>35</v>
      </c>
      <c r="C18" s="9">
        <f>'[1]نشاط 1 '!C18+'[1]نشاط 2'!C18+'[1]نشاط رقم3'!C18+'[1]نشاط رقم 4'!C18+'[1]نشاط رقم 5'!C18+'[1]نشاط رقم 6'!C18+'[1]نشاط 7'!C18</f>
        <v>4243815</v>
      </c>
      <c r="D18" s="25">
        <v>42</v>
      </c>
      <c r="E18" s="12" t="s">
        <v>36</v>
      </c>
      <c r="F18" s="11">
        <f>'[1]نشاط 1 '!F18+'[1]نشاط 2'!F18+'[1]نشاط رقم3'!F18+'[1]نشاط رقم 4'!F18+'[1]نشاط رقم 5'!F18+'[1]نشاط رقم 6'!F18+'[1]نشاط 7'!F18</f>
        <v>22494394</v>
      </c>
    </row>
    <row r="19" spans="1:6" ht="17.25" customHeight="1" x14ac:dyDescent="0.25">
      <c r="A19" s="25">
        <v>16</v>
      </c>
      <c r="B19" s="12" t="s">
        <v>37</v>
      </c>
      <c r="C19" s="9">
        <f>'[1]نشاط 1 '!C19+'[1]نشاط 2'!C19+'[1]نشاط رقم3'!C19+'[1]نشاط رقم 4'!C19+'[1]نشاط رقم 5'!C19+'[1]نشاط رقم 6'!C19+'[1]نشاط 7'!C19</f>
        <v>4081666</v>
      </c>
      <c r="D19" s="25">
        <v>43</v>
      </c>
      <c r="E19" s="12" t="s">
        <v>38</v>
      </c>
      <c r="F19" s="11">
        <f>'[1]نشاط 1 '!F19+'[1]نشاط 2'!F19+'[1]نشاط رقم3'!F19+'[1]نشاط رقم 4'!F19+'[1]نشاط رقم 5'!F19+'[1]نشاط رقم 6'!F19+'[1]نشاط 7'!F19</f>
        <v>4850645</v>
      </c>
    </row>
    <row r="20" spans="1:6" ht="17.25" customHeight="1" x14ac:dyDescent="0.25">
      <c r="A20" s="25">
        <v>17</v>
      </c>
      <c r="B20" s="12" t="s">
        <v>39</v>
      </c>
      <c r="C20" s="9">
        <f>'[1]نشاط 1 '!C20+'[1]نشاط 2'!C20+'[1]نشاط رقم3'!C20+'[1]نشاط رقم 4'!C20+'[1]نشاط رقم 5'!C20+'[1]نشاط رقم 6'!C20+'[1]نشاط 7'!C20</f>
        <v>4329195</v>
      </c>
      <c r="D20" s="25">
        <v>44</v>
      </c>
      <c r="E20" s="12" t="s">
        <v>40</v>
      </c>
      <c r="F20" s="11">
        <f>'[1]نشاط 1 '!F20+'[1]نشاط 2'!F20+'[1]نشاط رقم3'!F20+'[1]نشاط رقم 4'!F20+'[1]نشاط رقم 5'!F20+'[1]نشاط رقم 6'!F20+'[1]نشاط 7'!F20</f>
        <v>27345039</v>
      </c>
    </row>
    <row r="21" spans="1:6" ht="17.25" customHeight="1" x14ac:dyDescent="0.25">
      <c r="A21" s="25">
        <v>18</v>
      </c>
      <c r="B21" s="12" t="s">
        <v>41</v>
      </c>
      <c r="C21" s="9">
        <f>'[1]نشاط 1 '!C21+'[1]نشاط 2'!C21+'[1]نشاط رقم3'!C21+'[1]نشاط رقم 4'!C21+'[1]نشاط رقم 5'!C21+'[1]نشاط رقم 6'!C21+'[1]نشاط 7'!C21</f>
        <v>36639</v>
      </c>
      <c r="D21" s="25">
        <v>45</v>
      </c>
      <c r="E21" s="13" t="s">
        <v>42</v>
      </c>
      <c r="F21" s="11">
        <f>'[1]نشاط 1 '!F21+'[1]نشاط 2'!F21+'[1]نشاط رقم3'!F21+'[1]نشاط رقم 4'!F21+'[1]نشاط رقم 5'!F21+'[1]نشاط رقم 6'!F21+'[1]نشاط 7'!F21</f>
        <v>10227829</v>
      </c>
    </row>
    <row r="22" spans="1:6" ht="17.25" customHeight="1" x14ac:dyDescent="0.25">
      <c r="A22" s="25">
        <v>19</v>
      </c>
      <c r="B22" s="12" t="s">
        <v>43</v>
      </c>
      <c r="C22" s="9">
        <f>'[1]نشاط 1 '!C22+'[1]نشاط 2'!C22+'[1]نشاط رقم3'!C22+'[1]نشاط رقم 4'!C22+'[1]نشاط رقم 5'!C22+'[1]نشاط رقم 6'!C22+'[1]نشاط 7'!C22</f>
        <v>2554762</v>
      </c>
      <c r="D22" s="25">
        <v>46</v>
      </c>
      <c r="E22" s="14" t="s">
        <v>44</v>
      </c>
      <c r="F22" s="11">
        <f>'[1]نشاط 1 '!F22+'[1]نشاط 2'!F22+'[1]نشاط رقم3'!F22+'[1]نشاط رقم 4'!F22+'[1]نشاط رقم 5'!F22+'[1]نشاط رقم 6'!F22+'[1]نشاط 7'!F22</f>
        <v>10138098</v>
      </c>
    </row>
    <row r="23" spans="1:6" ht="17.25" customHeight="1" x14ac:dyDescent="0.25">
      <c r="A23" s="25">
        <v>20</v>
      </c>
      <c r="B23" s="12" t="s">
        <v>45</v>
      </c>
      <c r="C23" s="9">
        <f>'[1]نشاط 1 '!C23+'[1]نشاط 2'!C23+'[1]نشاط رقم3'!C23+'[1]نشاط رقم 4'!C23+'[1]نشاط رقم 5'!C23+'[1]نشاط رقم 6'!C23+'[1]نشاط 7'!C23</f>
        <v>12914</v>
      </c>
      <c r="D23" s="25">
        <v>47</v>
      </c>
      <c r="E23" s="15" t="s">
        <v>46</v>
      </c>
      <c r="F23" s="11">
        <f>'[1]نشاط 1 '!F23+'[1]نشاط 2'!F23+'[1]نشاط رقم3'!F23+'[1]نشاط رقم 4'!F23+'[1]نشاط رقم 5'!F23+'[1]نشاط رقم 6'!F23+'[1]نشاط 7'!F23</f>
        <v>89731</v>
      </c>
    </row>
    <row r="24" spans="1:6" ht="17.25" customHeight="1" x14ac:dyDescent="0.25">
      <c r="A24" s="25">
        <v>21</v>
      </c>
      <c r="B24" s="12" t="s">
        <v>47</v>
      </c>
      <c r="C24" s="9">
        <f>'[1]نشاط 1 '!C24+'[1]نشاط 2'!C24+'[1]نشاط رقم3'!C24+'[1]نشاط رقم 4'!C24+'[1]نشاط رقم 5'!C24+'[1]نشاط رقم 6'!C24+'[1]نشاط 7'!C24</f>
        <v>424932900</v>
      </c>
      <c r="D24" s="25">
        <v>48</v>
      </c>
      <c r="E24" s="15" t="s">
        <v>48</v>
      </c>
      <c r="F24" s="11">
        <f>'[1]نشاط 1 '!F24+'[1]نشاط 2'!F24+'[1]نشاط رقم3'!F24+'[1]نشاط رقم 4'!F24+'[1]نشاط رقم 5'!F24+'[1]نشاط رقم 6'!F24+'[1]نشاط 7'!F24</f>
        <v>0</v>
      </c>
    </row>
    <row r="25" spans="1:6" ht="17.25" customHeight="1" x14ac:dyDescent="0.25">
      <c r="A25" s="25">
        <v>22</v>
      </c>
      <c r="B25" s="12" t="s">
        <v>49</v>
      </c>
      <c r="C25" s="9">
        <f>'[1]نشاط 1 '!C25+'[1]نشاط 2'!C25+'[1]نشاط رقم3'!C25+'[1]نشاط رقم 4'!C25+'[1]نشاط رقم 5'!C25+'[1]نشاط رقم 6'!C25+'[1]نشاط 7'!C25</f>
        <v>109197990</v>
      </c>
      <c r="D25" s="25">
        <v>49</v>
      </c>
      <c r="E25" s="15" t="s">
        <v>50</v>
      </c>
      <c r="F25" s="11">
        <f>'[1]نشاط 1 '!F25+'[1]نشاط 2'!F25+'[1]نشاط رقم3'!F25+'[1]نشاط رقم 4'!F25+'[1]نشاط رقم 5'!F25+'[1]نشاط رقم 6'!F25+'[1]نشاط 7'!F25</f>
        <v>0</v>
      </c>
    </row>
    <row r="26" spans="1:6" ht="17.25" customHeight="1" x14ac:dyDescent="0.25">
      <c r="A26" s="25">
        <v>23</v>
      </c>
      <c r="B26" s="12" t="s">
        <v>51</v>
      </c>
      <c r="C26" s="9">
        <f>'[1]نشاط 1 '!C26+'[1]نشاط 2'!C26+'[1]نشاط رقم3'!C26+'[1]نشاط رقم 4'!C26+'[1]نشاط رقم 5'!C26+'[1]نشاط رقم 6'!C26+'[1]نشاط 7'!C26</f>
        <v>549389881</v>
      </c>
      <c r="D26" s="25">
        <v>50</v>
      </c>
      <c r="E26" s="12" t="s">
        <v>52</v>
      </c>
      <c r="F26" s="11">
        <f>'[1]نشاط 1 '!F26+'[1]نشاط 2'!F26+'[1]نشاط رقم3'!F26+'[1]نشاط رقم 4'!F26+'[1]نشاط رقم 5'!F26+'[1]نشاط رقم 6'!F26+'[1]نشاط 7'!F26</f>
        <v>17156409</v>
      </c>
    </row>
    <row r="27" spans="1:6" ht="17.25" customHeight="1" x14ac:dyDescent="0.25">
      <c r="A27" s="25">
        <v>24</v>
      </c>
      <c r="B27" s="12" t="s">
        <v>53</v>
      </c>
      <c r="C27" s="9">
        <f>'[1]نشاط 1 '!C27+'[1]نشاط 2'!C27+'[1]نشاط رقم3'!C27+'[1]نشاط رقم 4'!C27+'[1]نشاط رقم 5'!C27+'[1]نشاط رقم 6'!C27+'[1]نشاط 7'!C27</f>
        <v>92284481</v>
      </c>
      <c r="D27" s="25">
        <v>51</v>
      </c>
      <c r="E27" s="12" t="s">
        <v>54</v>
      </c>
      <c r="F27" s="11">
        <f>'[1]نشاط 1 '!F27+'[1]نشاط 2'!F27+'[1]نشاط رقم3'!F27+'[1]نشاط رقم 4'!F27+'[1]نشاط رقم 5'!F27+'[1]نشاط رقم 6'!F27+'[1]نشاط 7'!F27</f>
        <v>-24497</v>
      </c>
    </row>
    <row r="28" spans="1:6" ht="17.25" customHeight="1" x14ac:dyDescent="0.25">
      <c r="A28" s="25">
        <v>25</v>
      </c>
      <c r="B28" s="12" t="s">
        <v>55</v>
      </c>
      <c r="C28" s="9">
        <f>'[1]نشاط 1 '!C28+'[1]نشاط 2'!C28+'[1]نشاط رقم3'!C28+'[1]نشاط رقم 4'!C28+'[1]نشاط رقم 5'!C28+'[1]نشاط رقم 6'!C28+'[1]نشاط 7'!C28</f>
        <v>6562623</v>
      </c>
      <c r="D28" s="25">
        <v>52</v>
      </c>
      <c r="E28" s="12" t="s">
        <v>56</v>
      </c>
      <c r="F28" s="11">
        <f>'[1]نشاط 1 '!F28+'[1]نشاط 2'!F28+'[1]نشاط رقم3'!F28+'[1]نشاط رقم 4'!F28+'[1]نشاط رقم 5'!F28+'[1]نشاط رقم 6'!F28+'[1]نشاط 7'!F28</f>
        <v>-14702</v>
      </c>
    </row>
    <row r="29" spans="1:6" ht="17.25" customHeight="1" x14ac:dyDescent="0.25">
      <c r="A29" s="25">
        <v>26</v>
      </c>
      <c r="B29" s="12" t="s">
        <v>57</v>
      </c>
      <c r="C29" s="9">
        <f>'[1]نشاط 1 '!C29+'[1]نشاط 2'!C29+'[1]نشاط رقم3'!C29+'[1]نشاط رقم 4'!C29+'[1]نشاط رقم 5'!C29+'[1]نشاط رقم 6'!C29+'[1]نشاط 7'!C29</f>
        <v>135506718</v>
      </c>
      <c r="D29" s="25">
        <v>53</v>
      </c>
      <c r="E29" s="12" t="s">
        <v>58</v>
      </c>
      <c r="F29" s="11">
        <f>'[1]نشاط 1 '!F29+'[1]نشاط 2'!F29+'[1]نشاط رقم3'!F29+'[1]نشاط رقم 4'!F29+'[1]نشاط رقم 5'!F29+'[1]نشاط رقم 6'!F29+'[1]نشاط 7'!F29</f>
        <v>17156409</v>
      </c>
    </row>
    <row r="30" spans="1:6" ht="17.25" customHeight="1" x14ac:dyDescent="0.25">
      <c r="A30" s="25">
        <v>27</v>
      </c>
      <c r="B30" s="12" t="s">
        <v>59</v>
      </c>
      <c r="C30" s="9">
        <f>'[1]نشاط 1 '!C30+'[1]نشاط 2'!C30+'[1]نشاط رقم3'!C30+'[1]نشاط رقم 4'!C30+'[1]نشاط رقم 5'!C30+'[1]نشاط رقم 6'!C30+'[1]نشاط 7'!C30</f>
        <v>592612118</v>
      </c>
      <c r="D30" s="25">
        <v>54</v>
      </c>
      <c r="E30" s="12" t="s">
        <v>60</v>
      </c>
      <c r="F30" s="11">
        <f>'[1]نشاط 1 '!F30+'[1]نشاط 2'!F30+'[1]نشاط رقم3'!F30+'[1]نشاط رقم 4'!F30+'[1]نشاط رقم 5'!F30+'[1]نشاط رقم 6'!F30+'[1]نشاط 7'!F30</f>
        <v>5337985</v>
      </c>
    </row>
  </sheetData>
  <mergeCells count="2">
    <mergeCell ref="A1:F1"/>
    <mergeCell ref="A2:B2"/>
  </mergeCells>
  <printOptions horizontalCentered="1" verticalCentered="1"/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rightToLeft="1" workbookViewId="0">
      <selection activeCell="M19" sqref="M19"/>
    </sheetView>
  </sheetViews>
  <sheetFormatPr defaultRowHeight="15" x14ac:dyDescent="0.25"/>
  <cols>
    <col min="1" max="1" width="8.42578125" bestFit="1" customWidth="1"/>
    <col min="2" max="2" width="30.7109375" bestFit="1" customWidth="1"/>
    <col min="3" max="3" width="10.85546875" bestFit="1" customWidth="1"/>
    <col min="4" max="4" width="6.42578125" bestFit="1" customWidth="1"/>
    <col min="5" max="5" width="32.42578125" bestFit="1" customWidth="1"/>
    <col min="6" max="6" width="9.85546875" bestFit="1" customWidth="1"/>
  </cols>
  <sheetData>
    <row r="1" spans="1:6" ht="15.75" x14ac:dyDescent="0.25">
      <c r="A1" s="16" t="s">
        <v>61</v>
      </c>
      <c r="B1" s="16"/>
      <c r="C1" s="16"/>
      <c r="D1" s="16"/>
      <c r="E1" s="16"/>
      <c r="F1" s="16"/>
    </row>
    <row r="2" spans="1:6" ht="15.75" x14ac:dyDescent="0.25">
      <c r="A2" s="17" t="s">
        <v>106</v>
      </c>
      <c r="B2" s="17"/>
      <c r="C2" s="18"/>
      <c r="D2" s="18"/>
      <c r="E2" s="18"/>
      <c r="F2" s="19" t="s">
        <v>1</v>
      </c>
    </row>
    <row r="3" spans="1:6" ht="26.25" thickBot="1" x14ac:dyDescent="0.3">
      <c r="A3" s="20" t="s">
        <v>2</v>
      </c>
      <c r="B3" s="20" t="s">
        <v>5</v>
      </c>
      <c r="C3" s="21" t="s">
        <v>6</v>
      </c>
      <c r="D3" s="22" t="s">
        <v>2</v>
      </c>
      <c r="E3" s="23" t="s">
        <v>62</v>
      </c>
      <c r="F3" s="24" t="s">
        <v>4</v>
      </c>
    </row>
    <row r="4" spans="1:6" x14ac:dyDescent="0.25">
      <c r="A4" s="25">
        <v>1</v>
      </c>
      <c r="B4" s="26" t="s">
        <v>7</v>
      </c>
      <c r="C4" s="27">
        <f>'[2]فندق بغداد'!C4+[2]منصور!C4+[2]اشور!C4+'[2]فندق بابل'!C4+[2]سدير!C4+[2]عشتار!C4+[2]استثمارات!C4+[2]الشلالات!C4+[2]الموصل!C4+[2]سندباد!C4+'[2]سد موصل'!C4+[2]فلسطين!C4</f>
        <v>31847344</v>
      </c>
      <c r="D4" s="25">
        <v>25</v>
      </c>
      <c r="E4" s="28" t="s">
        <v>63</v>
      </c>
      <c r="F4" s="29">
        <f>'[2]فندق بغداد'!F4+[2]منصور!F4+[2]اشور!F4+'[2]فندق بابل'!F4+[2]سدير!F4+[2]عشتار!F4+[2]استثمارات!F4+[2]الشلالات!F4+[2]الموصل!F4+[2]سندباد!F4+'[2]سد موصل'!F4+[2]فلسطين!F4</f>
        <v>15654315</v>
      </c>
    </row>
    <row r="5" spans="1:6" x14ac:dyDescent="0.25">
      <c r="A5" s="25">
        <v>2</v>
      </c>
      <c r="B5" s="28" t="s">
        <v>64</v>
      </c>
      <c r="C5" s="27">
        <f>'[2]فندق بغداد'!C5+[2]منصور!C5+[2]اشور!C5+'[2]فندق بابل'!C5+[2]سدير!C5+[2]عشتار!C5+[2]استثمارات!C5+[2]الشلالات!C5+[2]الموصل!C5+[2]سندباد!C5+'[2]سد موصل'!C5+[2]فلسطين!C5</f>
        <v>23885690</v>
      </c>
      <c r="D5" s="25">
        <v>26</v>
      </c>
      <c r="E5" s="28" t="s">
        <v>65</v>
      </c>
      <c r="F5" s="29">
        <f>'[2]فندق بغداد'!F5+[2]منصور!F5+[2]اشور!F5+'[2]فندق بابل'!F5+[2]سدير!F5+[2]عشتار!F5+[2]استثمارات!F5+[2]الشلالات!F5+[2]الموصل!F5+[2]سندباد!F5+'[2]سد موصل'!F5+[2]فلسطين!F5</f>
        <v>10932012</v>
      </c>
    </row>
    <row r="6" spans="1:6" x14ac:dyDescent="0.25">
      <c r="A6" s="25">
        <v>3</v>
      </c>
      <c r="B6" s="28" t="s">
        <v>66</v>
      </c>
      <c r="C6" s="27">
        <f>'[2]فندق بغداد'!C6+[2]منصور!C6+[2]اشور!C6+'[2]فندق بابل'!C6+[2]سدير!C6+[2]عشتار!C6+[2]استثمارات!C6+[2]الشلالات!C6+[2]الموصل!C6+[2]سندباد!C6+'[2]سد موصل'!C6+[2]فلسطين!C6</f>
        <v>55733034</v>
      </c>
      <c r="D6" s="25">
        <v>27</v>
      </c>
      <c r="E6" s="28" t="s">
        <v>67</v>
      </c>
      <c r="F6" s="29">
        <f>'[2]فندق بغداد'!F6+[2]منصور!F6+[2]اشور!F6+'[2]فندق بابل'!F6+[2]سدير!F6+[2]عشتار!F6+[2]استثمارات!F6+[2]الشلالات!F6+[2]الموصل!F6+[2]سندباد!F6+'[2]سد موصل'!F6+[2]فلسطين!F6</f>
        <v>17058886</v>
      </c>
    </row>
    <row r="7" spans="1:6" x14ac:dyDescent="0.25">
      <c r="A7" s="25">
        <v>4</v>
      </c>
      <c r="B7" s="28" t="s">
        <v>15</v>
      </c>
      <c r="C7" s="27">
        <f>'[2]فندق بغداد'!C7+[2]منصور!C7+[2]اشور!C7+'[2]فندق بابل'!C7+[2]سدير!C7+[2]عشتار!C7+[2]استثمارات!C7+[2]الشلالات!C7+[2]الموصل!C7+[2]سندباد!C7+'[2]سد موصل'!C7+[2]فلسطين!C7</f>
        <v>92503</v>
      </c>
      <c r="D7" s="25">
        <v>28</v>
      </c>
      <c r="E7" s="28" t="s">
        <v>68</v>
      </c>
      <c r="F7" s="29">
        <f>'[2]فندق بغداد'!F7+[2]منصور!F7+[2]اشور!F7+'[2]فندق بابل'!F7+[2]سدير!F7+[2]عشتار!F7+[2]استثمارات!F7+[2]الشلالات!F7+[2]الموصل!F7+[2]سندباد!F7+'[2]سد موصل'!F7+[2]فلسطين!F7</f>
        <v>535</v>
      </c>
    </row>
    <row r="8" spans="1:6" x14ac:dyDescent="0.25">
      <c r="A8" s="25">
        <v>5</v>
      </c>
      <c r="B8" s="28" t="s">
        <v>69</v>
      </c>
      <c r="C8" s="27">
        <f>'[2]فندق بغداد'!C8+[2]منصور!C8+[2]اشور!C8+'[2]فندق بابل'!C8+[2]سدير!C8+[2]عشتار!C8+[2]استثمارات!C8+[2]الشلالات!C8+[2]الموصل!C8+[2]سندباد!C8+'[2]سد موصل'!C8+[2]فلسطين!C8</f>
        <v>300000</v>
      </c>
      <c r="D8" s="25">
        <v>29</v>
      </c>
      <c r="E8" s="28" t="s">
        <v>70</v>
      </c>
      <c r="F8" s="29">
        <f>'[2]فندق بغداد'!F8+[2]منصور!F8+[2]اشور!F8+'[2]فندق بابل'!F8+[2]سدير!F8+[2]عشتار!F8+[2]استثمارات!F8+[2]الشلالات!F8+[2]الموصل!F8+[2]سندباد!F8+'[2]سد موصل'!F8+[2]فلسطين!F8</f>
        <v>27990363</v>
      </c>
    </row>
    <row r="9" spans="1:6" x14ac:dyDescent="0.25">
      <c r="A9" s="25">
        <v>6</v>
      </c>
      <c r="B9" s="28" t="s">
        <v>71</v>
      </c>
      <c r="C9" s="27">
        <f>'[2]فندق بغداد'!C9+[2]منصور!C9+[2]اشور!C9+'[2]فندق بابل'!C9+[2]سدير!C9+[2]عشتار!C9+[2]استثمارات!C9+[2]الشلالات!C9+[2]الموصل!C9+[2]سندباد!C9+'[2]سد موصل'!C9+[2]فلسطين!C9</f>
        <v>56125537</v>
      </c>
      <c r="D9" s="25">
        <v>30</v>
      </c>
      <c r="E9" s="28" t="s">
        <v>72</v>
      </c>
      <c r="F9" s="29">
        <f>'[2]فندق بغداد'!F9+[2]منصور!F9+[2]اشور!F9+'[2]فندق بابل'!F9+[2]سدير!F9+[2]عشتار!F9+[2]استثمارات!F9+[2]الشلالات!F9+[2]الموصل!F9+[2]سندباد!F9+'[2]سد موصل'!F9+[2]فلسطين!F9</f>
        <v>7557816</v>
      </c>
    </row>
    <row r="10" spans="1:6" x14ac:dyDescent="0.25">
      <c r="A10" s="25">
        <v>7</v>
      </c>
      <c r="B10" s="28" t="s">
        <v>73</v>
      </c>
      <c r="C10" s="27">
        <f>'[2]فندق بغداد'!C10+[2]منصور!C10+[2]اشور!C10+'[2]فندق بابل'!C10+[2]سدير!C10+[2]عشتار!C10+[2]استثمارات!C10+[2]الشلالات!C10+[2]الموصل!C10+[2]سندباد!C10+'[2]سد موصل'!C10+[2]فلسطين!C10</f>
        <v>58602187</v>
      </c>
      <c r="D10" s="25">
        <v>31</v>
      </c>
      <c r="E10" s="28" t="s">
        <v>74</v>
      </c>
      <c r="F10" s="29">
        <f>'[2]فندق بغداد'!F10+[2]منصور!F10+[2]اشور!F10+'[2]فندق بابل'!F10+[2]سدير!F10+[2]عشتار!F10+[2]استثمارات!F10+[2]الشلالات!F10+[2]الموصل!F10+[2]سندباد!F10+'[2]سد موصل'!F10+[2]فلسطين!F10</f>
        <v>20432547</v>
      </c>
    </row>
    <row r="11" spans="1:6" x14ac:dyDescent="0.25">
      <c r="A11" s="25">
        <v>8</v>
      </c>
      <c r="B11" s="30" t="s">
        <v>75</v>
      </c>
      <c r="C11" s="27">
        <f>'[2]فندق بغداد'!C11+[2]منصور!C11+[2]اشور!C11+'[2]فندق بابل'!C11+[2]سدير!C11+[2]عشتار!C11+[2]استثمارات!C11+[2]الشلالات!C11+[2]الموصل!C11+[2]سندباد!C11+'[2]سد موصل'!C11+[2]فلسطين!C11</f>
        <v>114727724</v>
      </c>
      <c r="D11" s="25">
        <v>32</v>
      </c>
      <c r="E11" s="28" t="s">
        <v>28</v>
      </c>
      <c r="F11" s="29">
        <f>'[2]فندق بغداد'!F11+[2]منصور!F11+[2]اشور!F11+'[2]فندق بابل'!F11+[2]سدير!F11+[2]عشتار!F11+[2]استثمارات!F11+[2]الشلالات!F11+[2]الموصل!F11+[2]سندباد!F11+'[2]سد موصل'!F11+[2]فلسطين!F11</f>
        <v>1106310</v>
      </c>
    </row>
    <row r="12" spans="1:6" x14ac:dyDescent="0.25">
      <c r="A12" s="25">
        <v>9</v>
      </c>
      <c r="B12" s="28" t="s">
        <v>25</v>
      </c>
      <c r="C12" s="27">
        <f>'[2]فندق بغداد'!C12+[2]منصور!C12+[2]اشور!C12+'[2]فندق بابل'!C12+[2]سدير!C12+[2]عشتار!C12+[2]استثمارات!C12+[2]الشلالات!C12+[2]الموصل!C12+[2]سندباد!C12+'[2]سد موصل'!C12+[2]فلسطين!C12</f>
        <v>29236814</v>
      </c>
      <c r="D12" s="25">
        <v>33</v>
      </c>
      <c r="E12" s="28" t="s">
        <v>76</v>
      </c>
      <c r="F12" s="29">
        <f>'[2]فندق بغداد'!F12+[2]منصور!F12+[2]اشور!F12+'[2]فندق بابل'!F12+[2]سدير!F12+[2]عشتار!F12+[2]استثمارات!F12+[2]الشلالات!F12+[2]الموصل!F12+[2]سندباد!F12+'[2]سد موصل'!F12+[2]فلسطين!F12</f>
        <v>0</v>
      </c>
    </row>
    <row r="13" spans="1:6" x14ac:dyDescent="0.25">
      <c r="A13" s="25">
        <v>10</v>
      </c>
      <c r="B13" s="28" t="s">
        <v>27</v>
      </c>
      <c r="C13" s="27">
        <f>'[2]فندق بغداد'!C13+[2]منصور!C13+[2]اشور!C13+'[2]فندق بابل'!C13+[2]سدير!C13+[2]عشتار!C13+[2]استثمارات!C13+[2]الشلالات!C13+[2]الموصل!C13+[2]سندباد!C13+'[2]سد موصل'!C13+[2]فلسطين!C13</f>
        <v>596821</v>
      </c>
      <c r="D13" s="25">
        <v>34</v>
      </c>
      <c r="E13" s="28" t="s">
        <v>77</v>
      </c>
      <c r="F13" s="29">
        <f>'[2]فندق بغداد'!F13+[2]منصور!F13+[2]اشور!F13+'[2]فندق بابل'!F13+[2]سدير!F13+[2]عشتار!F13+[2]استثمارات!F13+[2]الشلالات!F13+[2]الموصل!F13+[2]سندباد!F13+'[2]سد موصل'!F13+[2]فلسطين!F13</f>
        <v>19326237</v>
      </c>
    </row>
    <row r="14" spans="1:6" x14ac:dyDescent="0.25">
      <c r="A14" s="25">
        <v>11</v>
      </c>
      <c r="B14" s="28" t="s">
        <v>78</v>
      </c>
      <c r="C14" s="27">
        <f>'[2]فندق بغداد'!C14+[2]منصور!C14+[2]اشور!C14+'[2]فندق بابل'!C14+[2]سدير!C14+[2]عشتار!C14+[2]استثمارات!C14+[2]الشلالات!C14+[2]الموصل!C14+[2]سندباد!C14+'[2]سد موصل'!C14+[2]فلسطين!C14</f>
        <v>13042678</v>
      </c>
      <c r="D14" s="25">
        <v>35</v>
      </c>
      <c r="E14" s="28" t="s">
        <v>79</v>
      </c>
      <c r="F14" s="29">
        <f>'[2]فندق بغداد'!F14+[2]منصور!F14+[2]اشور!F14+'[2]فندق بابل'!F14+[2]سدير!F14+[2]عشتار!F14+[2]استثمارات!F14+[2]الشلالات!F14+[2]الموصل!F14+[2]سندباد!F14+'[2]سد موصل'!F14+[2]فلسطين!F14</f>
        <v>1306387</v>
      </c>
    </row>
    <row r="15" spans="1:6" x14ac:dyDescent="0.25">
      <c r="A15" s="25">
        <v>12</v>
      </c>
      <c r="B15" s="28" t="s">
        <v>80</v>
      </c>
      <c r="C15" s="27">
        <f>'[2]فندق بغداد'!C15+[2]منصور!C15+[2]اشور!C15+'[2]فندق بابل'!C15+[2]سدير!C15+[2]عشتار!C15+[2]استثمارات!C15+[2]الشلالات!C15+[2]الموصل!C15+[2]سندباد!C15+'[2]سد موصل'!C15+[2]فلسطين!C15</f>
        <v>16790957</v>
      </c>
      <c r="D15" s="25">
        <v>36</v>
      </c>
      <c r="E15" s="28" t="s">
        <v>81</v>
      </c>
      <c r="F15" s="29">
        <f>'[2]فندق بغداد'!F15+[2]منصور!F15+[2]اشور!F15+'[2]فندق بابل'!F15+[2]سدير!F15+[2]عشتار!F15+[2]استثمارات!F15+[2]الشلالات!F15+[2]الموصل!F15+[2]سندباد!F15+'[2]سد موصل'!F15+[2]فلسطين!F15</f>
        <v>18019850</v>
      </c>
    </row>
    <row r="16" spans="1:6" x14ac:dyDescent="0.25">
      <c r="A16" s="25">
        <v>13</v>
      </c>
      <c r="B16" s="28" t="s">
        <v>82</v>
      </c>
      <c r="C16" s="27">
        <f>'[2]فندق بغداد'!C16+[2]منصور!C16+[2]اشور!C16+'[2]فندق بابل'!C16+[2]سدير!C16+[2]عشتار!C16+[2]استثمارات!C16+[2]الشلالات!C16+[2]الموصل!C16+[2]سندباد!C16+'[2]سد موصل'!C16+[2]فلسطين!C16</f>
        <v>821360</v>
      </c>
      <c r="D16" s="25">
        <v>37</v>
      </c>
      <c r="E16" s="28" t="s">
        <v>83</v>
      </c>
      <c r="F16" s="29">
        <f>'[2]فندق بغداد'!F16+[2]منصور!F16+[2]اشور!F16+'[2]فندق بابل'!F16+[2]سدير!F16+[2]عشتار!F16+[2]استثمارات!F16+[2]الشلالات!F16+[2]الموصل!F16+[2]سندباد!F16+'[2]سد موصل'!F16+[2]فلسطين!F16</f>
        <v>548167</v>
      </c>
    </row>
    <row r="17" spans="1:6" x14ac:dyDescent="0.25">
      <c r="A17" s="25">
        <v>14</v>
      </c>
      <c r="B17" s="28" t="s">
        <v>35</v>
      </c>
      <c r="C17" s="27">
        <f>'[2]فندق بغداد'!C17+[2]منصور!C17+[2]اشور!C17+'[2]فندق بابل'!C17+[2]سدير!C17+[2]عشتار!C17+[2]استثمارات!C17+[2]الشلالات!C17+[2]الموصل!C17+[2]سندباد!C17+'[2]سد موصل'!C17+[2]فلسطين!C17</f>
        <v>567212</v>
      </c>
      <c r="D17" s="25">
        <v>38</v>
      </c>
      <c r="E17" s="28" t="s">
        <v>84</v>
      </c>
      <c r="F17" s="29">
        <f>'[2]فندق بغداد'!F17+[2]منصور!F17+[2]اشور!F17+'[2]فندق بابل'!F17+[2]سدير!F17+[2]عشتار!F17+[2]استثمارات!F17+[2]الشلالات!F17+[2]الموصل!F17+[2]سندباد!F17+'[2]سد موصل'!F17+[2]فلسطين!F17</f>
        <v>18568017</v>
      </c>
    </row>
    <row r="18" spans="1:6" x14ac:dyDescent="0.25">
      <c r="A18" s="25">
        <v>15</v>
      </c>
      <c r="B18" s="28" t="s">
        <v>85</v>
      </c>
      <c r="C18" s="27">
        <f>'[2]فندق بغداد'!C18+[2]منصور!C18+[2]اشور!C18+'[2]فندق بابل'!C18+[2]سدير!C18+[2]عشتار!C18+[2]استثمارات!C18+[2]الشلالات!C18+[2]الموصل!C18+[2]سندباد!C18+'[2]سد موصل'!C18+[2]فلسطين!C18</f>
        <v>3742</v>
      </c>
      <c r="D18" s="25">
        <v>39</v>
      </c>
      <c r="E18" s="31" t="s">
        <v>86</v>
      </c>
      <c r="F18" s="29">
        <f>'[2]فندق بغداد'!F18+[2]منصور!F18+[2]اشور!F18+'[2]فندق بابل'!F18+[2]سدير!F18+[2]عشتار!F18+[2]استثمارات!F18+[2]الشلالات!F18+[2]الموصل!F18+[2]سندباد!F18+'[2]سد موصل'!F18+[2]فلسطين!F18</f>
        <v>10446841</v>
      </c>
    </row>
    <row r="19" spans="1:6" x14ac:dyDescent="0.25">
      <c r="A19" s="25">
        <v>16</v>
      </c>
      <c r="B19" s="28" t="s">
        <v>87</v>
      </c>
      <c r="C19" s="27">
        <f>'[2]فندق بغداد'!C19+[2]منصور!C19+[2]اشور!C19+'[2]فندق بابل'!C19+[2]سدير!C19+[2]عشتار!C19+[2]استثمارات!C19+[2]الشلالات!C19+[2]الموصل!C19+[2]سندباد!C19+'[2]سد موصل'!C19+[2]فلسطين!C19</f>
        <v>250406</v>
      </c>
      <c r="D19" s="25">
        <v>40</v>
      </c>
      <c r="E19" s="32" t="s">
        <v>88</v>
      </c>
      <c r="F19" s="29">
        <f>'[2]فندق بغداد'!F19+[2]منصور!F19+[2]اشور!F19+'[2]فندق بابل'!F19+[2]سدير!F19+[2]عشتار!F19+[2]استثمارات!F19+[2]الشلالات!F19+[2]الموصل!F19+[2]سندباد!F19+'[2]سد موصل'!F19+[2]فلسطين!F19</f>
        <v>10446841</v>
      </c>
    </row>
    <row r="20" spans="1:6" x14ac:dyDescent="0.25">
      <c r="A20" s="25">
        <v>17</v>
      </c>
      <c r="B20" s="28" t="s">
        <v>89</v>
      </c>
      <c r="C20" s="27">
        <f>'[2]فندق بغداد'!C20+[2]منصور!C20+[2]اشور!C20+'[2]فندق بابل'!C20+[2]سدير!C20+[2]عشتار!C20+[2]استثمارات!C20+[2]الشلالات!C20+[2]الموصل!C20+[2]سندباد!C20+'[2]سد موصل'!C20+[2]فلسطين!C20</f>
        <v>0</v>
      </c>
      <c r="D20" s="25">
        <v>41</v>
      </c>
      <c r="E20" s="32" t="s">
        <v>90</v>
      </c>
      <c r="F20" s="29">
        <f>'[2]فندق بغداد'!F20+[2]منصور!F20+[2]اشور!F20+'[2]فندق بابل'!F20+[2]سدير!F20+[2]عشتار!F20+[2]استثمارات!F20+[2]الشلالات!F20+[2]الموصل!F20+[2]سندباد!F20+'[2]سد موصل'!F20+[2]فلسطين!F20</f>
        <v>0</v>
      </c>
    </row>
    <row r="21" spans="1:6" x14ac:dyDescent="0.25">
      <c r="A21" s="25">
        <v>18</v>
      </c>
      <c r="B21" s="28" t="s">
        <v>47</v>
      </c>
      <c r="C21" s="27">
        <f>'[2]فندق بغداد'!C21+[2]منصور!C21+[2]اشور!C21+'[2]فندق بابل'!C21+[2]سدير!C21+[2]عشتار!C21+[2]استثمارات!C21+[2]الشلالات!C21+[2]الموصل!C21+[2]سندباد!C21+'[2]سد موصل'!C21+[2]فلسطين!C21</f>
        <v>75367664</v>
      </c>
      <c r="D21" s="25">
        <v>42</v>
      </c>
      <c r="E21" s="32" t="s">
        <v>91</v>
      </c>
      <c r="F21" s="29">
        <f>'[2]فندق بغداد'!F21+[2]منصور!F21+[2]اشور!F21+'[2]فندق بابل'!F21+[2]سدير!F21+[2]عشتار!F21+[2]استثمارات!F21+[2]الشلالات!F21+[2]الموصل!F21+[2]سندباد!F21+'[2]سد موصل'!F21+[2]فلسطين!F21</f>
        <v>0</v>
      </c>
    </row>
    <row r="22" spans="1:6" x14ac:dyDescent="0.25">
      <c r="A22" s="25">
        <v>19</v>
      </c>
      <c r="B22" s="28" t="s">
        <v>92</v>
      </c>
      <c r="C22" s="27">
        <f>'[2]فندق بغداد'!C22+[2]منصور!C22+[2]اشور!C22+'[2]فندق بابل'!C22+[2]سدير!C22+[2]عشتار!C22+[2]استثمارات!C22+[2]الشلالات!C22+[2]الموصل!C22+[2]سندباد!C22+'[2]سد موصل'!C22+[2]فلسطين!C22</f>
        <v>18122282</v>
      </c>
      <c r="D22" s="25">
        <v>43</v>
      </c>
      <c r="E22" s="32" t="s">
        <v>93</v>
      </c>
      <c r="F22" s="29">
        <f>'[2]فندق بغداد'!F22+[2]منصور!F22+[2]اشور!F22+'[2]فندق بابل'!F22+[2]سدير!F22+[2]عشتار!F22+[2]استثمارات!F22+[2]الشلالات!F22+[2]الموصل!F22+[2]سندباد!F22+'[2]سد موصل'!F22+[2]فلسطين!F22</f>
        <v>0</v>
      </c>
    </row>
    <row r="23" spans="1:6" x14ac:dyDescent="0.25">
      <c r="A23" s="25">
        <v>20</v>
      </c>
      <c r="B23" s="28" t="s">
        <v>94</v>
      </c>
      <c r="C23" s="27">
        <f>'[2]فندق بغداد'!C23+[2]منصور!C23+[2]اشور!C23+'[2]فندق بابل'!C23+[2]سدير!C23+[2]عشتار!C23+[2]استثمارات!C23+[2]الشلالات!C23+[2]الموصل!C23+[2]سندباد!C23+'[2]سد موصل'!C23+[2]فلسطين!C23</f>
        <v>94311306</v>
      </c>
      <c r="D23" s="25">
        <v>44</v>
      </c>
      <c r="E23" s="28" t="s">
        <v>52</v>
      </c>
      <c r="F23" s="29">
        <f>'[2]فندق بغداد'!F23+[2]منصور!F23+[2]اشور!F23+'[2]فندق بابل'!F23+[2]سدير!F23+[2]عشتار!F23+[2]استثمارات!F23+[2]الشلالات!F23+[2]الموصل!F23+[2]سندباد!F23+'[2]سد موصل'!F23+[2]فلسطين!F23</f>
        <v>9498633</v>
      </c>
    </row>
    <row r="24" spans="1:6" x14ac:dyDescent="0.25">
      <c r="A24" s="25">
        <v>21</v>
      </c>
      <c r="B24" s="28" t="s">
        <v>95</v>
      </c>
      <c r="C24" s="27">
        <f>'[2]فندق بغداد'!C24+[2]منصور!C24+[2]اشور!C24+'[2]فندق بابل'!C24+[2]سدير!C24+[2]عشتار!C24+[2]استثمارات!C24+[2]الشلالات!C24+[2]الموصل!C24+[2]سندباد!C24+'[2]سد موصل'!C24+[2]فلسطين!C24</f>
        <v>35709119</v>
      </c>
      <c r="D24" s="25">
        <v>45</v>
      </c>
      <c r="E24" s="28" t="s">
        <v>54</v>
      </c>
      <c r="F24" s="29">
        <f>'[2]فندق بغداد'!F24+[2]منصور!F24+[2]اشور!F24+'[2]فندق بابل'!F24+[2]سدير!F24+[2]عشتار!F24+[2]استثمارات!F24+[2]الشلالات!F24+[2]الموصل!F24+[2]سندباد!F24+'[2]سد موصل'!F24+[2]فلسطين!F24</f>
        <v>-1024232</v>
      </c>
    </row>
    <row r="25" spans="1:6" x14ac:dyDescent="0.25">
      <c r="A25" s="25">
        <v>22</v>
      </c>
      <c r="B25" s="28" t="s">
        <v>55</v>
      </c>
      <c r="C25" s="27">
        <f>'[2]فندق بغداد'!C25+[2]منصور!C25+[2]اشور!C25+'[2]فندق بابل'!C25+[2]سدير!C25+[2]عشتار!C25+[2]استثمارات!C25+[2]الشلالات!C25+[2]الموصل!C25+[2]سندباد!C25+'[2]سد موصل'!C25+[2]فلسطين!C25</f>
        <v>3625461</v>
      </c>
      <c r="D25" s="25">
        <v>46</v>
      </c>
      <c r="E25" s="28" t="s">
        <v>56</v>
      </c>
      <c r="F25" s="29">
        <f>'[2]فندق بغداد'!F25+[2]منصور!F25+[2]اشور!F25+'[2]فندق بابل'!F25+[2]سدير!F25+[2]عشتار!F25+[2]استثمارات!F25+[2]الشلالات!F25+[2]الموصل!F25+[2]سندباد!F25+'[2]سد موصل'!F25+[2]فلسطين!F25</f>
        <v>-353225</v>
      </c>
    </row>
    <row r="26" spans="1:6" x14ac:dyDescent="0.25">
      <c r="A26" s="25">
        <v>23</v>
      </c>
      <c r="B26" s="28" t="s">
        <v>96</v>
      </c>
      <c r="C26" s="27">
        <f>'[2]فندق بغداد'!C26+[2]منصور!C26+[2]اشور!C26+'[2]فندق بابل'!C26+[2]سدير!C26+[2]عشتار!C26+[2]استثمارات!C26+[2]الشلالات!C26+[2]الموصل!C26+[2]سندباد!C26+'[2]سد موصل'!C26+[2]فلسطين!C26</f>
        <v>56125537</v>
      </c>
      <c r="D26" s="25">
        <v>47</v>
      </c>
      <c r="E26" s="28" t="s">
        <v>97</v>
      </c>
      <c r="F26" s="29">
        <f>'[2]فندق بغداد'!F26+[2]منصور!F26+[2]اشور!F26+'[2]فندق بابل'!F26+[2]سدير!F26+[2]عشتار!F26+[2]استثمارات!F26+[2]الشلالات!F26+[2]الموصل!F26+[2]سندباد!F26+'[2]سد موصل'!F26+[2]فلسطين!F26</f>
        <v>9498633</v>
      </c>
    </row>
    <row r="27" spans="1:6" x14ac:dyDescent="0.25">
      <c r="A27" s="25">
        <v>24</v>
      </c>
      <c r="B27" s="28" t="s">
        <v>98</v>
      </c>
      <c r="C27" s="27">
        <f>'[2]فندق بغداد'!C27+[2]منصور!C27+[2]اشور!C27+'[2]فندق بابل'!C27+[2]سدير!C27+[2]عشتار!C27+[2]استثمارات!C27+[2]الشلالات!C27+[2]الموصل!C27+[2]سندباد!C27+'[2]سد موصل'!C27+[2]فلسطين!C27</f>
        <v>114727724</v>
      </c>
      <c r="D27" s="25">
        <v>48</v>
      </c>
      <c r="E27" s="28" t="s">
        <v>99</v>
      </c>
      <c r="F27" s="29">
        <f>'[2]فندق بغداد'!F27+[2]منصور!F27+[2]اشور!F27+'[2]فندق بابل'!F27+[2]سدير!F27+[2]عشتار!F27+[2]استثمارات!F27+[2]الشلالات!F27+[2]الموصل!F27+[2]سندباد!F27+'[2]سد موصل'!F27+[2]فلسطين!F27</f>
        <v>8521217</v>
      </c>
    </row>
  </sheetData>
  <mergeCells count="1">
    <mergeCell ref="A1:F1"/>
  </mergeCells>
  <printOptions horizontalCentered="1" verticalCentered="1"/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rightToLeft="1" tabSelected="1" workbookViewId="0">
      <selection activeCell="K14" sqref="K14"/>
    </sheetView>
  </sheetViews>
  <sheetFormatPr defaultRowHeight="15" x14ac:dyDescent="0.25"/>
  <cols>
    <col min="1" max="1" width="8.42578125" bestFit="1" customWidth="1"/>
    <col min="2" max="2" width="30.7109375" bestFit="1" customWidth="1"/>
    <col min="3" max="3" width="8.85546875" bestFit="1" customWidth="1"/>
    <col min="4" max="4" width="6.42578125" bestFit="1" customWidth="1"/>
    <col min="5" max="5" width="32.42578125" bestFit="1" customWidth="1"/>
    <col min="6" max="6" width="8.85546875" bestFit="1" customWidth="1"/>
  </cols>
  <sheetData>
    <row r="1" spans="1:6" ht="15.75" x14ac:dyDescent="0.25">
      <c r="A1" s="16" t="s">
        <v>100</v>
      </c>
      <c r="B1" s="16"/>
      <c r="C1" s="16"/>
      <c r="D1" s="16"/>
      <c r="E1" s="16"/>
      <c r="F1" s="16"/>
    </row>
    <row r="2" spans="1:6" ht="15.75" x14ac:dyDescent="0.25">
      <c r="A2" s="17" t="s">
        <v>105</v>
      </c>
      <c r="B2" s="17"/>
      <c r="C2" s="18"/>
      <c r="D2" s="18"/>
      <c r="E2" s="18"/>
      <c r="F2" s="19" t="s">
        <v>1</v>
      </c>
    </row>
    <row r="3" spans="1:6" ht="26.25" thickBot="1" x14ac:dyDescent="0.3">
      <c r="A3" s="22" t="s">
        <v>2</v>
      </c>
      <c r="B3" s="22" t="s">
        <v>101</v>
      </c>
      <c r="C3" s="22" t="s">
        <v>102</v>
      </c>
      <c r="D3" s="22" t="s">
        <v>2</v>
      </c>
      <c r="E3" s="33" t="s">
        <v>103</v>
      </c>
      <c r="F3" s="34" t="s">
        <v>104</v>
      </c>
    </row>
    <row r="4" spans="1:6" x14ac:dyDescent="0.25">
      <c r="A4" s="35">
        <v>1</v>
      </c>
      <c r="B4" s="26" t="s">
        <v>7</v>
      </c>
      <c r="C4" s="27">
        <f>'[2]بغداد العراق'!C4</f>
        <v>1300000</v>
      </c>
      <c r="D4" s="25">
        <v>25</v>
      </c>
      <c r="E4" s="28" t="s">
        <v>63</v>
      </c>
      <c r="F4" s="29">
        <f>'[2]بغداد العراق'!F4</f>
        <v>8119772</v>
      </c>
    </row>
    <row r="5" spans="1:6" x14ac:dyDescent="0.25">
      <c r="A5" s="25">
        <v>2</v>
      </c>
      <c r="B5" s="28" t="s">
        <v>64</v>
      </c>
      <c r="C5" s="27">
        <f>'[2]بغداد العراق'!C5</f>
        <v>6397137</v>
      </c>
      <c r="D5" s="25">
        <v>26</v>
      </c>
      <c r="E5" s="28" t="s">
        <v>65</v>
      </c>
      <c r="F5" s="29">
        <f>'[2]بغداد العراق'!F5</f>
        <v>0</v>
      </c>
    </row>
    <row r="6" spans="1:6" x14ac:dyDescent="0.25">
      <c r="A6" s="25">
        <v>3</v>
      </c>
      <c r="B6" s="28" t="s">
        <v>66</v>
      </c>
      <c r="C6" s="27">
        <f>'[2]بغداد العراق'!C6</f>
        <v>7697137</v>
      </c>
      <c r="D6" s="25">
        <v>27</v>
      </c>
      <c r="E6" s="28" t="s">
        <v>67</v>
      </c>
      <c r="F6" s="29">
        <f>'[2]بغداد العراق'!F6</f>
        <v>3033128</v>
      </c>
    </row>
    <row r="7" spans="1:6" x14ac:dyDescent="0.25">
      <c r="A7" s="25">
        <v>4</v>
      </c>
      <c r="B7" s="28" t="s">
        <v>15</v>
      </c>
      <c r="C7" s="27">
        <f>'[2]بغداد العراق'!C7</f>
        <v>0</v>
      </c>
      <c r="D7" s="25">
        <v>28</v>
      </c>
      <c r="E7" s="28" t="s">
        <v>68</v>
      </c>
      <c r="F7" s="29">
        <f>'[2]بغداد العراق'!F7</f>
        <v>0</v>
      </c>
    </row>
    <row r="8" spans="1:6" x14ac:dyDescent="0.25">
      <c r="A8" s="25">
        <v>5</v>
      </c>
      <c r="B8" s="28" t="s">
        <v>69</v>
      </c>
      <c r="C8" s="27">
        <f>'[2]بغداد العراق'!C8</f>
        <v>0</v>
      </c>
      <c r="D8" s="25">
        <v>29</v>
      </c>
      <c r="E8" s="28" t="s">
        <v>70</v>
      </c>
      <c r="F8" s="29">
        <f>'[2]بغداد العراق'!F8</f>
        <v>3033128</v>
      </c>
    </row>
    <row r="9" spans="1:6" x14ac:dyDescent="0.25">
      <c r="A9" s="25">
        <v>6</v>
      </c>
      <c r="B9" s="28" t="s">
        <v>71</v>
      </c>
      <c r="C9" s="27">
        <f>'[2]بغداد العراق'!C9</f>
        <v>7697137</v>
      </c>
      <c r="D9" s="25">
        <v>30</v>
      </c>
      <c r="E9" s="28" t="s">
        <v>72</v>
      </c>
      <c r="F9" s="29">
        <f>'[2]بغداد العراق'!F9</f>
        <v>58063</v>
      </c>
    </row>
    <row r="10" spans="1:6" x14ac:dyDescent="0.25">
      <c r="A10" s="25">
        <v>7</v>
      </c>
      <c r="B10" s="28" t="s">
        <v>73</v>
      </c>
      <c r="C10" s="27">
        <f>'[2]بغداد العراق'!C10</f>
        <v>1872118</v>
      </c>
      <c r="D10" s="25">
        <v>31</v>
      </c>
      <c r="E10" s="28" t="s">
        <v>74</v>
      </c>
      <c r="F10" s="29">
        <f>'[2]بغداد العراق'!F10</f>
        <v>2975065</v>
      </c>
    </row>
    <row r="11" spans="1:6" x14ac:dyDescent="0.25">
      <c r="A11" s="25">
        <v>8</v>
      </c>
      <c r="B11" s="30" t="s">
        <v>75</v>
      </c>
      <c r="C11" s="27">
        <f>'[2]بغداد العراق'!C11</f>
        <v>9569255</v>
      </c>
      <c r="D11" s="25">
        <v>32</v>
      </c>
      <c r="E11" s="28" t="s">
        <v>28</v>
      </c>
      <c r="F11" s="29">
        <f>'[2]بغداد العراق'!F11</f>
        <v>304765</v>
      </c>
    </row>
    <row r="12" spans="1:6" x14ac:dyDescent="0.25">
      <c r="A12" s="25">
        <v>9</v>
      </c>
      <c r="B12" s="28" t="s">
        <v>25</v>
      </c>
      <c r="C12" s="27">
        <f>'[2]بغداد العراق'!C12</f>
        <v>705751</v>
      </c>
      <c r="D12" s="25">
        <v>33</v>
      </c>
      <c r="E12" s="28" t="s">
        <v>76</v>
      </c>
      <c r="F12" s="29">
        <f>'[2]بغداد العراق'!F12</f>
        <v>0</v>
      </c>
    </row>
    <row r="13" spans="1:6" x14ac:dyDescent="0.25">
      <c r="A13" s="25">
        <v>10</v>
      </c>
      <c r="B13" s="28" t="s">
        <v>27</v>
      </c>
      <c r="C13" s="27">
        <f>'[2]بغداد العراق'!C13</f>
        <v>1768493</v>
      </c>
      <c r="D13" s="25">
        <v>34</v>
      </c>
      <c r="E13" s="28" t="s">
        <v>77</v>
      </c>
      <c r="F13" s="29">
        <f>'[2]بغداد العراق'!F13</f>
        <v>2670300</v>
      </c>
    </row>
    <row r="14" spans="1:6" x14ac:dyDescent="0.25">
      <c r="A14" s="25">
        <v>11</v>
      </c>
      <c r="B14" s="28" t="s">
        <v>78</v>
      </c>
      <c r="C14" s="27">
        <f>'[2]بغداد العراق'!C14</f>
        <v>0</v>
      </c>
      <c r="D14" s="25">
        <v>35</v>
      </c>
      <c r="E14" s="28" t="s">
        <v>79</v>
      </c>
      <c r="F14" s="29">
        <f>'[2]بغداد العراق'!F14</f>
        <v>101388</v>
      </c>
    </row>
    <row r="15" spans="1:6" x14ac:dyDescent="0.25">
      <c r="A15" s="25">
        <v>12</v>
      </c>
      <c r="B15" s="28" t="s">
        <v>80</v>
      </c>
      <c r="C15" s="27">
        <f>'[2]بغداد العراق'!C15</f>
        <v>2474244</v>
      </c>
      <c r="D15" s="25">
        <v>36</v>
      </c>
      <c r="E15" s="28" t="s">
        <v>81</v>
      </c>
      <c r="F15" s="29">
        <f>'[2]بغداد العراق'!F15</f>
        <v>2568912</v>
      </c>
    </row>
    <row r="16" spans="1:6" x14ac:dyDescent="0.25">
      <c r="A16" s="25">
        <v>13</v>
      </c>
      <c r="B16" s="28" t="s">
        <v>82</v>
      </c>
      <c r="C16" s="27">
        <f>'[2]بغداد العراق'!C16</f>
        <v>1082</v>
      </c>
      <c r="D16" s="25">
        <v>37</v>
      </c>
      <c r="E16" s="28" t="s">
        <v>83</v>
      </c>
      <c r="F16" s="29">
        <f>'[2]بغداد العراق'!F16</f>
        <v>-168061</v>
      </c>
    </row>
    <row r="17" spans="1:6" x14ac:dyDescent="0.25">
      <c r="A17" s="25">
        <v>14</v>
      </c>
      <c r="B17" s="28" t="s">
        <v>35</v>
      </c>
      <c r="C17" s="27">
        <f>'[2]بغداد العراق'!C17</f>
        <v>1082</v>
      </c>
      <c r="D17" s="25">
        <v>38</v>
      </c>
      <c r="E17" s="28" t="s">
        <v>84</v>
      </c>
      <c r="F17" s="29">
        <f>'[2]بغداد العراق'!F17</f>
        <v>2400851</v>
      </c>
    </row>
    <row r="18" spans="1:6" x14ac:dyDescent="0.25">
      <c r="A18" s="25">
        <v>15</v>
      </c>
      <c r="B18" s="28" t="s">
        <v>85</v>
      </c>
      <c r="C18" s="27">
        <f>'[2]بغداد العراق'!C18</f>
        <v>0</v>
      </c>
      <c r="D18" s="25">
        <v>39</v>
      </c>
      <c r="E18" s="31" t="s">
        <v>86</v>
      </c>
      <c r="F18" s="29">
        <f>'[2]بغداد العراق'!F18</f>
        <v>1936364</v>
      </c>
    </row>
    <row r="19" spans="1:6" x14ac:dyDescent="0.25">
      <c r="A19" s="25">
        <v>16</v>
      </c>
      <c r="B19" s="28" t="s">
        <v>87</v>
      </c>
      <c r="C19" s="27">
        <f>'[2]بغداد العراق'!C19</f>
        <v>0</v>
      </c>
      <c r="D19" s="25">
        <v>40</v>
      </c>
      <c r="E19" s="32" t="s">
        <v>88</v>
      </c>
      <c r="F19" s="29">
        <f>'[2]بغداد العراق'!F19</f>
        <v>1936364</v>
      </c>
    </row>
    <row r="20" spans="1:6" x14ac:dyDescent="0.25">
      <c r="A20" s="25">
        <v>17</v>
      </c>
      <c r="B20" s="28" t="s">
        <v>89</v>
      </c>
      <c r="C20" s="27">
        <f>'[2]بغداد العراق'!C20</f>
        <v>0</v>
      </c>
      <c r="D20" s="25">
        <v>41</v>
      </c>
      <c r="E20" s="32" t="s">
        <v>90</v>
      </c>
      <c r="F20" s="29">
        <f>'[2]بغداد العراق'!F20</f>
        <v>0</v>
      </c>
    </row>
    <row r="21" spans="1:6" x14ac:dyDescent="0.25">
      <c r="A21" s="25">
        <v>18</v>
      </c>
      <c r="B21" s="28" t="s">
        <v>47</v>
      </c>
      <c r="C21" s="27">
        <f>'[2]بغداد العراق'!C21</f>
        <v>81115</v>
      </c>
      <c r="D21" s="25">
        <v>42</v>
      </c>
      <c r="E21" s="32" t="s">
        <v>91</v>
      </c>
      <c r="F21" s="29">
        <f>'[2]بغداد العراق'!F21</f>
        <v>0</v>
      </c>
    </row>
    <row r="22" spans="1:6" x14ac:dyDescent="0.25">
      <c r="A22" s="25">
        <v>19</v>
      </c>
      <c r="B22" s="28" t="s">
        <v>92</v>
      </c>
      <c r="C22" s="27">
        <f>'[2]بغداد العراق'!C22</f>
        <v>4689189</v>
      </c>
      <c r="D22" s="25">
        <v>43</v>
      </c>
      <c r="E22" s="32" t="s">
        <v>93</v>
      </c>
      <c r="F22" s="29">
        <f>'[2]بغداد العراق'!F22</f>
        <v>0</v>
      </c>
    </row>
    <row r="23" spans="1:6" x14ac:dyDescent="0.25">
      <c r="A23" s="25">
        <v>20</v>
      </c>
      <c r="B23" s="28" t="s">
        <v>94</v>
      </c>
      <c r="C23" s="27">
        <f>'[2]بغداد العراق'!C23</f>
        <v>4771386</v>
      </c>
      <c r="D23" s="25">
        <v>44</v>
      </c>
      <c r="E23" s="28" t="s">
        <v>52</v>
      </c>
      <c r="F23" s="29">
        <f>'[2]بغداد العراق'!F23</f>
        <v>464487</v>
      </c>
    </row>
    <row r="24" spans="1:6" x14ac:dyDescent="0.25">
      <c r="A24" s="25">
        <v>21</v>
      </c>
      <c r="B24" s="28" t="s">
        <v>95</v>
      </c>
      <c r="C24" s="27">
        <f>'[2]بغداد العراق'!C24</f>
        <v>2899268</v>
      </c>
      <c r="D24" s="25">
        <v>45</v>
      </c>
      <c r="E24" s="28" t="s">
        <v>54</v>
      </c>
      <c r="F24" s="29">
        <f>'[2]بغداد العراق'!F24</f>
        <v>0</v>
      </c>
    </row>
    <row r="25" spans="1:6" x14ac:dyDescent="0.25">
      <c r="A25" s="25">
        <v>22</v>
      </c>
      <c r="B25" s="28" t="s">
        <v>55</v>
      </c>
      <c r="C25" s="27">
        <f>'[2]بغداد العراق'!C25</f>
        <v>2323625</v>
      </c>
      <c r="D25" s="25">
        <v>46</v>
      </c>
      <c r="E25" s="28" t="s">
        <v>56</v>
      </c>
      <c r="F25" s="29">
        <f>'[2]بغداد العراق'!F25</f>
        <v>0</v>
      </c>
    </row>
    <row r="26" spans="1:6" x14ac:dyDescent="0.25">
      <c r="A26" s="25">
        <v>23</v>
      </c>
      <c r="B26" s="28" t="s">
        <v>96</v>
      </c>
      <c r="C26" s="27">
        <f>'[2]بغداد العراق'!C26</f>
        <v>7697137</v>
      </c>
      <c r="D26" s="25">
        <v>47</v>
      </c>
      <c r="E26" s="28" t="s">
        <v>97</v>
      </c>
      <c r="F26" s="29">
        <f>'[2]بغداد العراق'!F26</f>
        <v>464487</v>
      </c>
    </row>
    <row r="27" spans="1:6" x14ac:dyDescent="0.25">
      <c r="A27" s="25">
        <v>24</v>
      </c>
      <c r="B27" s="28" t="s">
        <v>98</v>
      </c>
      <c r="C27" s="27">
        <f>'[2]بغداد العراق'!C27</f>
        <v>9569255</v>
      </c>
      <c r="D27" s="25">
        <v>48</v>
      </c>
      <c r="E27" s="28" t="s">
        <v>99</v>
      </c>
      <c r="F27" s="29">
        <f>'[2]بغداد العراق'!F27</f>
        <v>2104425</v>
      </c>
    </row>
  </sheetData>
  <mergeCells count="1">
    <mergeCell ref="A1:F1"/>
  </mergeCells>
  <printOptions horizontalCentered="1" verticalCentered="1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صناعي مختلط</vt:lpstr>
      <vt:lpstr>تجاري مختلط</vt:lpstr>
      <vt:lpstr>نقل مختلط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2026-10-13T08:24:51Z</dcterms:modified>
</cp:coreProperties>
</file>